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amana\Desktop\"/>
    </mc:Choice>
  </mc:AlternateContent>
  <xr:revisionPtr revIDLastSave="0" documentId="13_ncr:1_{203A6E05-6035-4020-B07D-148CED5963BD}" xr6:coauthVersionLast="47" xr6:coauthVersionMax="47" xr10:uidLastSave="{00000000-0000-0000-0000-000000000000}"/>
  <bookViews>
    <workbookView xWindow="-108" yWindow="-108" windowWidth="23256" windowHeight="12456" xr2:uid="{00000000-000D-0000-FFFF-FFFF00000000}"/>
  </bookViews>
  <sheets>
    <sheet name="One sample_Left_Test "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2" i="3" l="1"/>
  <c r="B14" i="3"/>
  <c r="F17" i="3" s="1"/>
  <c r="G17" i="3" s="1"/>
  <c r="H17" i="3" s="1"/>
  <c r="B12" i="3"/>
  <c r="B11" i="3"/>
  <c r="B13" i="3" s="1"/>
  <c r="F18" i="3" l="1"/>
  <c r="G18" i="3" s="1"/>
  <c r="H18" i="3" s="1"/>
  <c r="F20" i="3"/>
  <c r="G20" i="3" s="1"/>
  <c r="H20" i="3" s="1"/>
  <c r="F12" i="3"/>
  <c r="G12" i="3" s="1"/>
  <c r="H12" i="3" s="1"/>
  <c r="F16" i="3"/>
  <c r="G16" i="3" s="1"/>
  <c r="H16" i="3" s="1"/>
  <c r="F14" i="3"/>
  <c r="G14" i="3" s="1"/>
  <c r="H14" i="3" s="1"/>
  <c r="B28" i="3"/>
  <c r="F19" i="3"/>
  <c r="G19" i="3" s="1"/>
  <c r="H19" i="3" s="1"/>
  <c r="F11" i="3"/>
  <c r="G11" i="3" s="1"/>
  <c r="H11" i="3" s="1"/>
  <c r="F13" i="3"/>
  <c r="G13" i="3" s="1"/>
  <c r="H13" i="3" s="1"/>
  <c r="F15" i="3"/>
  <c r="G15" i="3" s="1"/>
  <c r="H15" i="3" s="1"/>
  <c r="B15" i="3" l="1"/>
  <c r="B16" i="3" s="1"/>
  <c r="B17" i="3" s="1"/>
  <c r="B29" i="3" s="1"/>
  <c r="B31" i="3" s="1"/>
  <c r="C42" i="3" s="1"/>
</calcChain>
</file>

<file path=xl/sharedStrings.xml><?xml version="1.0" encoding="utf-8"?>
<sst xmlns="http://schemas.openxmlformats.org/spreadsheetml/2006/main" count="36" uniqueCount="36">
  <si>
    <t>How to determine what test to use?</t>
  </si>
  <si>
    <t>What kind of tailed test to use?
(Single left, Single right, or Two-tail)</t>
  </si>
  <si>
    <t>Data given</t>
  </si>
  <si>
    <t>Significance level α</t>
  </si>
  <si>
    <t>Compute the t-statistic</t>
  </si>
  <si>
    <t>Look up in table</t>
  </si>
  <si>
    <t>Interpret the results</t>
  </si>
  <si>
    <t>Determine t critical value</t>
  </si>
  <si>
    <t xml:space="preserve">t critical </t>
  </si>
  <si>
    <t>How does t critical compare to the calculated t statistic?</t>
  </si>
  <si>
    <t>t critical</t>
  </si>
  <si>
    <t>t statistic</t>
  </si>
  <si>
    <t>The data is normal.
Samples are from single population
The samples are independent of each other.
There's less than 30 samples each.
This leads us to chose a one sample t test</t>
  </si>
  <si>
    <t>Sum of samples</t>
  </si>
  <si>
    <r>
      <t>Sample mean (x</t>
    </r>
    <r>
      <rPr>
        <sz val="11"/>
        <color theme="1"/>
        <rFont val="Calibri"/>
        <family val="2"/>
      </rPr>
      <t>̅</t>
    </r>
    <r>
      <rPr>
        <sz val="11"/>
        <color theme="1"/>
        <rFont val="Calibri"/>
        <family val="2"/>
        <scheme val="minor"/>
      </rPr>
      <t>)</t>
    </r>
  </si>
  <si>
    <r>
      <t>X</t>
    </r>
    <r>
      <rPr>
        <sz val="11"/>
        <color theme="1"/>
        <rFont val="Calibri"/>
        <family val="2"/>
      </rPr>
      <t>̅</t>
    </r>
  </si>
  <si>
    <r>
      <t>(X-X</t>
    </r>
    <r>
      <rPr>
        <sz val="11"/>
        <color theme="1"/>
        <rFont val="Calibri"/>
        <family val="2"/>
      </rPr>
      <t>̅)</t>
    </r>
  </si>
  <si>
    <r>
      <t>(X-X</t>
    </r>
    <r>
      <rPr>
        <sz val="11"/>
        <color theme="1"/>
        <rFont val="Calibri"/>
        <family val="2"/>
      </rPr>
      <t>̅)</t>
    </r>
    <r>
      <rPr>
        <vertAlign val="superscript"/>
        <sz val="11"/>
        <color theme="1"/>
        <rFont val="Calibri"/>
        <family val="2"/>
      </rPr>
      <t>2</t>
    </r>
  </si>
  <si>
    <t>Degrees of freedom (n-1)</t>
  </si>
  <si>
    <t>Number of samples (n)</t>
  </si>
  <si>
    <r>
      <rPr>
        <sz val="11"/>
        <color theme="1"/>
        <rFont val="Calibri"/>
        <family val="2"/>
      </rPr>
      <t>Σ</t>
    </r>
    <r>
      <rPr>
        <sz val="11"/>
        <color theme="1"/>
        <rFont val="Calibri"/>
        <family val="2"/>
        <scheme val="minor"/>
      </rPr>
      <t>(X-X</t>
    </r>
    <r>
      <rPr>
        <sz val="11"/>
        <color theme="1"/>
        <rFont val="Calibri"/>
        <family val="2"/>
      </rPr>
      <t>̅)</t>
    </r>
    <r>
      <rPr>
        <vertAlign val="superscript"/>
        <sz val="11"/>
        <color theme="1"/>
        <rFont val="Calibri"/>
        <family val="2"/>
      </rPr>
      <t>2</t>
    </r>
  </si>
  <si>
    <r>
      <rPr>
        <sz val="11"/>
        <color theme="1"/>
        <rFont val="Calibri"/>
        <family val="2"/>
      </rPr>
      <t>Σ</t>
    </r>
    <r>
      <rPr>
        <sz val="11"/>
        <color theme="1"/>
        <rFont val="Calibri"/>
        <family val="2"/>
        <scheme val="minor"/>
      </rPr>
      <t>(X-X</t>
    </r>
    <r>
      <rPr>
        <sz val="11"/>
        <color theme="1"/>
        <rFont val="Calibri"/>
        <family val="2"/>
      </rPr>
      <t>̅)</t>
    </r>
    <r>
      <rPr>
        <vertAlign val="superscript"/>
        <sz val="11"/>
        <color theme="1"/>
        <rFont val="Calibri"/>
        <family val="2"/>
      </rPr>
      <t>2</t>
    </r>
    <r>
      <rPr>
        <sz val="11"/>
        <color theme="1"/>
        <rFont val="Calibri"/>
        <family val="2"/>
      </rPr>
      <t>/n-1</t>
    </r>
  </si>
  <si>
    <r>
      <rPr>
        <sz val="11"/>
        <color theme="1"/>
        <rFont val="Calibri"/>
        <family val="2"/>
      </rPr>
      <t>Standard deviation s= Sqrt (Σ</t>
    </r>
    <r>
      <rPr>
        <sz val="11"/>
        <color theme="1"/>
        <rFont val="Calibri"/>
        <family val="2"/>
        <scheme val="minor"/>
      </rPr>
      <t>(X-X</t>
    </r>
    <r>
      <rPr>
        <sz val="11"/>
        <color theme="1"/>
        <rFont val="Calibri"/>
        <family val="2"/>
      </rPr>
      <t>̅)</t>
    </r>
    <r>
      <rPr>
        <vertAlign val="superscript"/>
        <sz val="11"/>
        <color theme="1"/>
        <rFont val="Calibri"/>
        <family val="2"/>
      </rPr>
      <t>2</t>
    </r>
    <r>
      <rPr>
        <sz val="11"/>
        <color theme="1"/>
        <rFont val="Calibri"/>
        <family val="2"/>
      </rPr>
      <t>/n-1)</t>
    </r>
  </si>
  <si>
    <r>
      <t>µ</t>
    </r>
    <r>
      <rPr>
        <vertAlign val="subscript"/>
        <sz val="11"/>
        <color theme="1"/>
        <rFont val="Calibri"/>
        <family val="2"/>
        <scheme val="minor"/>
      </rPr>
      <t>0</t>
    </r>
  </si>
  <si>
    <r>
      <t>x</t>
    </r>
    <r>
      <rPr>
        <sz val="11"/>
        <color theme="1"/>
        <rFont val="Calibri"/>
        <family val="2"/>
      </rPr>
      <t>̅-µ</t>
    </r>
    <r>
      <rPr>
        <vertAlign val="subscript"/>
        <sz val="11"/>
        <color theme="1"/>
        <rFont val="Calibri"/>
        <family val="2"/>
        <scheme val="minor"/>
      </rPr>
      <t>0</t>
    </r>
  </si>
  <si>
    <r>
      <t>s/</t>
    </r>
    <r>
      <rPr>
        <sz val="11"/>
        <color theme="1"/>
        <rFont val="Calibri"/>
        <family val="2"/>
      </rPr>
      <t>√n</t>
    </r>
  </si>
  <si>
    <r>
      <t>t =( x̅-</t>
    </r>
    <r>
      <rPr>
        <sz val="11"/>
        <color theme="1"/>
        <rFont val="Calibri"/>
        <family val="2"/>
      </rPr>
      <t>µ</t>
    </r>
    <r>
      <rPr>
        <vertAlign val="subscript"/>
        <sz val="11"/>
        <color theme="1"/>
        <rFont val="Calibri"/>
        <family val="2"/>
      </rPr>
      <t>0</t>
    </r>
    <r>
      <rPr>
        <sz val="11"/>
        <color theme="1"/>
        <rFont val="Calibri"/>
        <family val="2"/>
        <scheme val="minor"/>
      </rPr>
      <t>)/s/</t>
    </r>
    <r>
      <rPr>
        <sz val="11"/>
        <color theme="1"/>
        <rFont val="Calibri"/>
        <family val="2"/>
      </rPr>
      <t>√n</t>
    </r>
  </si>
  <si>
    <t>Since this is a left tailed test at an alpha of 5% critical value look up t table appropriately.</t>
  </si>
  <si>
    <t>The average waiting time for billing at XYZ restaurant is 1.9 minutes. The restaurant owner updated the billing software to reduce the waiting time. He randomly collected 10 customers waiting time at the billing counter. With 95% confidence level, is there any evidence that the population average waiting time is less than 1.9 minutes?</t>
  </si>
  <si>
    <r>
      <t>H0: µ</t>
    </r>
    <r>
      <rPr>
        <sz val="11"/>
        <color theme="1"/>
        <rFont val="Calibri"/>
        <family val="2"/>
      </rPr>
      <t>≥1.9</t>
    </r>
  </si>
  <si>
    <t>H1: µ&lt;1.9</t>
  </si>
  <si>
    <t>Note that this is a 1 tail (left tailed) test because the claim indicates population average waiting time is less than 1.9 minutes</t>
  </si>
  <si>
    <t>Waiting time</t>
  </si>
  <si>
    <t xml:space="preserve">If this is smaller, means  t statistic value not in rejection region. Hence we fail to reject the null hypothesis </t>
  </si>
  <si>
    <t>-1.833</t>
  </si>
  <si>
    <t>If this is smaller, ( or the absolute value of t statistic is greater than tcritical)  means, it is in rejection region. Hence we reject the null hypothesis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</si>
</sst>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0.0000"/>
    <numFmt numFmtId="166" formatCode="0.000"/>
    <numFmt numFmtId="167" formatCode="0.0"/>
  </numFmts>
  <fonts count="11" x14ac:knownFonts="1">
    <font>
      <sz val="11"/>
      <color theme="1"/>
      <name val="Calibri"/>
      <family val="2"/>
      <scheme val="minor"/>
    </font>
    <font>
      <sz val="11"/>
      <color rgb="FF006100"/>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i/>
      <sz val="11"/>
      <color theme="1"/>
      <name val="Calibri"/>
      <family val="2"/>
      <scheme val="minor"/>
    </font>
    <font>
      <sz val="11"/>
      <color theme="1"/>
      <name val="Calibri"/>
      <family val="2"/>
    </font>
    <font>
      <sz val="11"/>
      <color theme="1"/>
      <name val="Calibri"/>
      <family val="2"/>
      <scheme val="minor"/>
    </font>
    <font>
      <vertAlign val="superscript"/>
      <sz val="11"/>
      <color theme="1"/>
      <name val="Calibri"/>
      <family val="2"/>
    </font>
    <font>
      <vertAlign val="subscript"/>
      <sz val="11"/>
      <color theme="1"/>
      <name val="Calibri"/>
      <family val="2"/>
      <scheme val="minor"/>
    </font>
    <font>
      <vertAlign val="subscript"/>
      <sz val="11"/>
      <color theme="1"/>
      <name val="Calibri"/>
      <family val="2"/>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9" tint="0.59999389629810485"/>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top style="thin">
        <color rgb="FF7F7F7F"/>
      </top>
      <bottom/>
      <diagonal/>
    </border>
  </borders>
  <cellStyleXfs count="5">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1" applyNumberFormat="0" applyAlignment="0" applyProtection="0"/>
    <xf numFmtId="164" fontId="7" fillId="0" borderId="0" applyFont="0" applyFill="0" applyBorder="0" applyAlignment="0" applyProtection="0"/>
  </cellStyleXfs>
  <cellXfs count="43">
    <xf numFmtId="0" fontId="0" fillId="0" borderId="0" xfId="0"/>
    <xf numFmtId="0" fontId="4" fillId="0" borderId="0" xfId="0" applyFont="1"/>
    <xf numFmtId="0" fontId="1" fillId="2" borderId="0" xfId="1" applyAlignment="1">
      <alignment wrapText="1"/>
    </xf>
    <xf numFmtId="0" fontId="0" fillId="0" borderId="0" xfId="0" applyFill="1" applyBorder="1" applyAlignment="1"/>
    <xf numFmtId="0" fontId="0" fillId="0" borderId="0" xfId="0" applyBorder="1"/>
    <xf numFmtId="0" fontId="5" fillId="0" borderId="0" xfId="0" applyFont="1" applyFill="1" applyBorder="1" applyAlignment="1">
      <alignment horizontal="center"/>
    </xf>
    <xf numFmtId="0" fontId="0" fillId="5" borderId="0" xfId="0" applyFill="1"/>
    <xf numFmtId="0" fontId="0" fillId="0" borderId="0" xfId="0" applyFill="1"/>
    <xf numFmtId="0" fontId="0" fillId="0" borderId="0" xfId="0" applyFill="1" applyBorder="1"/>
    <xf numFmtId="166" fontId="3" fillId="4" borderId="1" xfId="3" applyNumberFormat="1"/>
    <xf numFmtId="0" fontId="3" fillId="0" borderId="0" xfId="3" applyFill="1" applyBorder="1"/>
    <xf numFmtId="0" fontId="4" fillId="0" borderId="0" xfId="0" applyFont="1" applyFill="1" applyBorder="1"/>
    <xf numFmtId="2" fontId="3" fillId="0" borderId="0" xfId="3" applyNumberFormat="1" applyFill="1" applyBorder="1"/>
    <xf numFmtId="0" fontId="0" fillId="0" borderId="0" xfId="0" applyFill="1" applyBorder="1" applyAlignment="1">
      <alignment wrapText="1"/>
    </xf>
    <xf numFmtId="2" fontId="0" fillId="0" borderId="0" xfId="0" applyNumberFormat="1" applyFill="1" applyBorder="1"/>
    <xf numFmtId="0" fontId="0" fillId="0" borderId="0" xfId="0" applyFill="1" applyBorder="1" applyAlignment="1">
      <alignment horizontal="center"/>
    </xf>
    <xf numFmtId="2" fontId="3" fillId="0" borderId="0" xfId="3" applyNumberFormat="1" applyFill="1" applyBorder="1" applyAlignment="1">
      <alignment horizontal="center"/>
    </xf>
    <xf numFmtId="0" fontId="4" fillId="0" borderId="0" xfId="0" applyFont="1" applyBorder="1"/>
    <xf numFmtId="0" fontId="3" fillId="4" borderId="2" xfId="3" applyBorder="1"/>
    <xf numFmtId="167" fontId="3" fillId="4" borderId="2" xfId="3" applyNumberFormat="1" applyBorder="1"/>
    <xf numFmtId="167" fontId="3" fillId="0" borderId="0" xfId="3" applyNumberFormat="1" applyFill="1" applyBorder="1"/>
    <xf numFmtId="1" fontId="4" fillId="0" borderId="0" xfId="0" applyNumberFormat="1" applyFont="1" applyAlignment="1">
      <alignment horizontal="center"/>
    </xf>
    <xf numFmtId="0" fontId="0" fillId="0" borderId="0" xfId="0" applyFill="1" applyAlignment="1">
      <alignment horizontal="center" wrapText="1"/>
    </xf>
    <xf numFmtId="0" fontId="0" fillId="5" borderId="0" xfId="4" applyNumberFormat="1" applyFont="1" applyFill="1" applyAlignment="1">
      <alignment horizontal="center" vertical="center"/>
    </xf>
    <xf numFmtId="0" fontId="0" fillId="0" borderId="0" xfId="0" applyAlignment="1">
      <alignment horizontal="center" wrapText="1"/>
    </xf>
    <xf numFmtId="0" fontId="0" fillId="0" borderId="0" xfId="0" applyFill="1" applyAlignment="1">
      <alignment horizontal="center"/>
    </xf>
    <xf numFmtId="0" fontId="3" fillId="4" borderId="2" xfId="3" applyBorder="1" applyAlignment="1">
      <alignment horizontal="center"/>
    </xf>
    <xf numFmtId="0" fontId="4" fillId="0" borderId="0" xfId="0" applyFont="1" applyAlignment="1">
      <alignment horizontal="center" vertical="center"/>
    </xf>
    <xf numFmtId="0" fontId="0" fillId="0" borderId="0" xfId="0" applyAlignment="1">
      <alignment horizontal="center" vertical="center"/>
    </xf>
    <xf numFmtId="165" fontId="0" fillId="0" borderId="0" xfId="0" applyNumberFormat="1" applyAlignment="1">
      <alignment horizontal="center" vertical="center"/>
    </xf>
    <xf numFmtId="0" fontId="3" fillId="4" borderId="3" xfId="3" applyBorder="1" applyAlignment="1">
      <alignment horizontal="center"/>
    </xf>
    <xf numFmtId="0" fontId="0" fillId="0" borderId="0" xfId="4" applyNumberFormat="1" applyFont="1" applyFill="1" applyBorder="1" applyAlignment="1">
      <alignment horizontal="center" vertical="center"/>
    </xf>
    <xf numFmtId="0" fontId="3" fillId="0" borderId="0" xfId="3" applyFill="1" applyBorder="1" applyAlignment="1">
      <alignment horizontal="center"/>
    </xf>
    <xf numFmtId="2" fontId="3" fillId="4" borderId="2" xfId="3" applyNumberFormat="1" applyBorder="1"/>
    <xf numFmtId="0" fontId="0" fillId="0" borderId="0" xfId="1" applyFont="1" applyFill="1" applyAlignment="1">
      <alignment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xf numFmtId="0" fontId="2" fillId="3" borderId="0" xfId="2" applyAlignment="1">
      <alignment wrapText="1"/>
    </xf>
    <xf numFmtId="0" fontId="2" fillId="3" borderId="0" xfId="2" applyAlignment="1"/>
    <xf numFmtId="0" fontId="0" fillId="0" borderId="0" xfId="0" applyAlignment="1">
      <alignment wrapText="1"/>
    </xf>
    <xf numFmtId="0" fontId="0" fillId="5" borderId="0" xfId="0" quotePrefix="1" applyFill="1" applyAlignment="1">
      <alignment horizontal="center"/>
    </xf>
  </cellXfs>
  <cellStyles count="5">
    <cellStyle name="Currency" xfId="4" builtinId="4"/>
    <cellStyle name="Good" xfId="1" builtinId="26"/>
    <cellStyle name="Input" xfId="3" builtinId="20"/>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23</xdr:row>
      <xdr:rowOff>9525</xdr:rowOff>
    </xdr:from>
    <xdr:to>
      <xdr:col>0</xdr:col>
      <xdr:colOff>1190625</xdr:colOff>
      <xdr:row>26</xdr:row>
      <xdr:rowOff>114300</xdr:rowOff>
    </xdr:to>
    <xdr:pic>
      <xdr:nvPicPr>
        <xdr:cNvPr id="2" name="Picture 1" descr="One and Two Sample T Tests">
          <a:extLst>
            <a:ext uri="{FF2B5EF4-FFF2-40B4-BE49-F238E27FC236}">
              <a16:creationId xmlns:a16="http://schemas.microsoft.com/office/drawing/2014/main" id="{854F47DD-CE0C-4BE6-9333-980AAEFA4B1E}"/>
            </a:ext>
          </a:extLst>
        </xdr:cNvPr>
        <xdr:cNvPicPr/>
      </xdr:nvPicPr>
      <xdr:blipFill>
        <a:blip xmlns:r="http://schemas.openxmlformats.org/officeDocument/2006/relationships" r:embed="rId1" cstate="print"/>
        <a:srcRect/>
        <a:stretch>
          <a:fillRect/>
        </a:stretch>
      </xdr:blipFill>
      <xdr:spPr bwMode="auto">
        <a:xfrm>
          <a:off x="200025" y="6052185"/>
          <a:ext cx="990600" cy="653415"/>
        </a:xfrm>
        <a:prstGeom prst="rect">
          <a:avLst/>
        </a:prstGeom>
        <a:noFill/>
        <a:ln w="9525">
          <a:noFill/>
          <a:miter lim="800000"/>
          <a:headEnd/>
          <a:tailEnd/>
        </a:ln>
      </xdr:spPr>
    </xdr:pic>
    <xdr:clientData/>
  </xdr:twoCellAnchor>
  <xdr:twoCellAnchor editAs="oneCell">
    <xdr:from>
      <xdr:col>0</xdr:col>
      <xdr:colOff>161925</xdr:colOff>
      <xdr:row>42</xdr:row>
      <xdr:rowOff>142875</xdr:rowOff>
    </xdr:from>
    <xdr:to>
      <xdr:col>0</xdr:col>
      <xdr:colOff>1905844</xdr:colOff>
      <xdr:row>42</xdr:row>
      <xdr:rowOff>1095375</xdr:rowOff>
    </xdr:to>
    <xdr:pic>
      <xdr:nvPicPr>
        <xdr:cNvPr id="3" name="Picture 2">
          <a:extLst>
            <a:ext uri="{FF2B5EF4-FFF2-40B4-BE49-F238E27FC236}">
              <a16:creationId xmlns:a16="http://schemas.microsoft.com/office/drawing/2014/main" id="{43D65BA3-5903-4838-BAC8-7C261954CE2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10239375"/>
          <a:ext cx="1743919" cy="952500"/>
        </a:xfrm>
        <a:prstGeom prst="rect">
          <a:avLst/>
        </a:prstGeom>
        <a:noFill/>
        <a:ln w="1">
          <a:noFill/>
          <a:miter lim="800000"/>
          <a:headEnd/>
          <a:tailEnd type="none" w="med" len="med"/>
        </a:ln>
        <a:effectLst/>
      </xdr:spPr>
    </xdr:pic>
    <xdr:clientData/>
  </xdr:twoCellAnchor>
  <xdr:oneCellAnchor>
    <xdr:from>
      <xdr:col>0</xdr:col>
      <xdr:colOff>714375</xdr:colOff>
      <xdr:row>45</xdr:row>
      <xdr:rowOff>171285</xdr:rowOff>
    </xdr:from>
    <xdr:ext cx="899542" cy="264560"/>
    <xdr:sp macro="" textlink="">
      <xdr:nvSpPr>
        <xdr:cNvPr id="4" name="TextBox 3">
          <a:extLst>
            <a:ext uri="{FF2B5EF4-FFF2-40B4-BE49-F238E27FC236}">
              <a16:creationId xmlns:a16="http://schemas.microsoft.com/office/drawing/2014/main" id="{1AD7236C-63D2-41E2-AEDB-D507ED6F6036}"/>
            </a:ext>
          </a:extLst>
        </xdr:cNvPr>
        <xdr:cNvSpPr txBox="1"/>
      </xdr:nvSpPr>
      <xdr:spPr>
        <a:xfrm>
          <a:off x="714375" y="11730825"/>
          <a:ext cx="8995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IN" sz="1100"/>
            <a:t>Left  tail test</a:t>
          </a:r>
        </a:p>
      </xdr:txBody>
    </xdr:sp>
    <xdr:clientData/>
  </xdr:oneCellAnchor>
  <xdr:oneCellAnchor>
    <xdr:from>
      <xdr:col>0</xdr:col>
      <xdr:colOff>952500</xdr:colOff>
      <xdr:row>43</xdr:row>
      <xdr:rowOff>152400</xdr:rowOff>
    </xdr:from>
    <xdr:ext cx="920573" cy="264560"/>
    <xdr:sp macro="" textlink="">
      <xdr:nvSpPr>
        <xdr:cNvPr id="5" name="TextBox 4">
          <a:extLst>
            <a:ext uri="{FF2B5EF4-FFF2-40B4-BE49-F238E27FC236}">
              <a16:creationId xmlns:a16="http://schemas.microsoft.com/office/drawing/2014/main" id="{78D1131C-659D-4000-AEEC-94E170AA14E3}"/>
            </a:ext>
          </a:extLst>
        </xdr:cNvPr>
        <xdr:cNvSpPr txBox="1"/>
      </xdr:nvSpPr>
      <xdr:spPr>
        <a:xfrm>
          <a:off x="952500" y="11346180"/>
          <a:ext cx="92057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IN" sz="1100"/>
            <a:t>Critical</a:t>
          </a:r>
          <a:r>
            <a:rPr lang="en-IN" sz="1100" baseline="0"/>
            <a:t> value</a:t>
          </a:r>
          <a:endParaRPr lang="en-IN" sz="1100"/>
        </a:p>
      </xdr:txBody>
    </xdr:sp>
    <xdr:clientData/>
  </xdr:oneCellAnchor>
  <xdr:twoCellAnchor>
    <xdr:from>
      <xdr:col>0</xdr:col>
      <xdr:colOff>504825</xdr:colOff>
      <xdr:row>42</xdr:row>
      <xdr:rowOff>1171575</xdr:rowOff>
    </xdr:from>
    <xdr:to>
      <xdr:col>0</xdr:col>
      <xdr:colOff>952500</xdr:colOff>
      <xdr:row>44</xdr:row>
      <xdr:rowOff>94180</xdr:rowOff>
    </xdr:to>
    <xdr:cxnSp macro="">
      <xdr:nvCxnSpPr>
        <xdr:cNvPr id="6" name="Straight Arrow Connector 5">
          <a:extLst>
            <a:ext uri="{FF2B5EF4-FFF2-40B4-BE49-F238E27FC236}">
              <a16:creationId xmlns:a16="http://schemas.microsoft.com/office/drawing/2014/main" id="{B5B8E58C-5065-4D23-BD58-1A79C0AAC5CE}"/>
            </a:ext>
          </a:extLst>
        </xdr:cNvPr>
        <xdr:cNvCxnSpPr>
          <a:endCxn id="5" idx="1"/>
        </xdr:cNvCxnSpPr>
      </xdr:nvCxnSpPr>
      <xdr:spPr>
        <a:xfrm>
          <a:off x="504825" y="11191875"/>
          <a:ext cx="447675" cy="27896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0</xdr:col>
      <xdr:colOff>19050</xdr:colOff>
      <xdr:row>44</xdr:row>
      <xdr:rowOff>133350</xdr:rowOff>
    </xdr:from>
    <xdr:ext cx="1121782" cy="264560"/>
    <xdr:sp macro="" textlink="">
      <xdr:nvSpPr>
        <xdr:cNvPr id="7" name="TextBox 6">
          <a:extLst>
            <a:ext uri="{FF2B5EF4-FFF2-40B4-BE49-F238E27FC236}">
              <a16:creationId xmlns:a16="http://schemas.microsoft.com/office/drawing/2014/main" id="{5251F4FA-9CE7-4232-81F4-D5AF81D6BE6B}"/>
            </a:ext>
          </a:extLst>
        </xdr:cNvPr>
        <xdr:cNvSpPr txBox="1"/>
      </xdr:nvSpPr>
      <xdr:spPr>
        <a:xfrm>
          <a:off x="19050" y="11510010"/>
          <a:ext cx="112178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IN" sz="1100"/>
            <a:t>Rejection region</a:t>
          </a:r>
        </a:p>
      </xdr:txBody>
    </xdr:sp>
    <xdr:clientData/>
  </xdr:oneCellAnchor>
  <xdr:twoCellAnchor>
    <xdr:from>
      <xdr:col>0</xdr:col>
      <xdr:colOff>367243</xdr:colOff>
      <xdr:row>42</xdr:row>
      <xdr:rowOff>1171575</xdr:rowOff>
    </xdr:from>
    <xdr:to>
      <xdr:col>0</xdr:col>
      <xdr:colOff>424393</xdr:colOff>
      <xdr:row>44</xdr:row>
      <xdr:rowOff>161925</xdr:rowOff>
    </xdr:to>
    <xdr:cxnSp macro="">
      <xdr:nvCxnSpPr>
        <xdr:cNvPr id="8" name="Straight Arrow Connector 7">
          <a:extLst>
            <a:ext uri="{FF2B5EF4-FFF2-40B4-BE49-F238E27FC236}">
              <a16:creationId xmlns:a16="http://schemas.microsoft.com/office/drawing/2014/main" id="{D2D97BB6-DECC-4C09-B9C0-DC7B6917096F}"/>
            </a:ext>
          </a:extLst>
        </xdr:cNvPr>
        <xdr:cNvCxnSpPr/>
      </xdr:nvCxnSpPr>
      <xdr:spPr>
        <a:xfrm>
          <a:off x="367243" y="11191875"/>
          <a:ext cx="57150" cy="34671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4C811-69E3-4379-B13B-941225F52226}">
  <dimension ref="A1:M93"/>
  <sheetViews>
    <sheetView tabSelected="1" topLeftCell="A37" workbookViewId="0">
      <selection activeCell="E43" sqref="E43"/>
    </sheetView>
  </sheetViews>
  <sheetFormatPr defaultColWidth="9.109375" defaultRowHeight="14.4" x14ac:dyDescent="0.3"/>
  <cols>
    <col min="1" max="1" width="37.5546875" style="35" customWidth="1"/>
    <col min="2" max="2" width="19.33203125" style="35" customWidth="1"/>
    <col min="3" max="3" width="21.33203125" style="35" customWidth="1"/>
    <col min="4" max="4" width="13.33203125" style="35" customWidth="1"/>
    <col min="5" max="5" width="14" style="35" customWidth="1"/>
    <col min="6" max="7" width="9.109375" style="35"/>
    <col min="8" max="8" width="9.5546875" style="35" customWidth="1"/>
    <col min="9" max="16384" width="9.109375" style="35"/>
  </cols>
  <sheetData>
    <row r="1" spans="1:12" ht="60" customHeight="1" x14ac:dyDescent="0.3">
      <c r="A1" s="37" t="s">
        <v>28</v>
      </c>
      <c r="B1" s="37"/>
      <c r="C1" s="37"/>
      <c r="D1" s="37"/>
      <c r="E1" s="37"/>
      <c r="F1" s="37"/>
      <c r="G1" s="37"/>
      <c r="H1" s="37"/>
      <c r="I1" s="37"/>
    </row>
    <row r="3" spans="1:12" x14ac:dyDescent="0.3">
      <c r="A3" s="38" t="s">
        <v>29</v>
      </c>
      <c r="B3" s="38"/>
      <c r="C3" s="38"/>
      <c r="D3" s="38"/>
      <c r="E3" s="38"/>
      <c r="F3" s="38"/>
      <c r="G3" s="38"/>
      <c r="H3" s="38"/>
      <c r="I3" s="38"/>
    </row>
    <row r="4" spans="1:12" x14ac:dyDescent="0.3">
      <c r="A4" s="38" t="s">
        <v>30</v>
      </c>
      <c r="B4" s="38"/>
      <c r="C4" s="38"/>
      <c r="D4" s="38"/>
      <c r="E4" s="38"/>
      <c r="F4" s="38"/>
      <c r="G4" s="38"/>
      <c r="H4" s="38"/>
      <c r="I4" s="38"/>
    </row>
    <row r="6" spans="1:12" ht="90.75" customHeight="1" x14ac:dyDescent="0.3">
      <c r="A6" s="35" t="s">
        <v>0</v>
      </c>
      <c r="B6" s="39" t="s">
        <v>12</v>
      </c>
      <c r="C6" s="40"/>
      <c r="D6" s="40"/>
      <c r="E6" s="40"/>
      <c r="F6" s="40"/>
      <c r="G6" s="40"/>
      <c r="H6" s="40"/>
    </row>
    <row r="8" spans="1:12" ht="28.8" x14ac:dyDescent="0.3">
      <c r="A8" s="36" t="s">
        <v>1</v>
      </c>
      <c r="B8" s="41" t="s">
        <v>31</v>
      </c>
      <c r="C8" s="41"/>
      <c r="D8" s="41"/>
      <c r="E8" s="41"/>
      <c r="F8" s="41"/>
      <c r="G8" s="41"/>
      <c r="H8" s="41"/>
    </row>
    <row r="10" spans="1:12" ht="16.2" x14ac:dyDescent="0.3">
      <c r="A10" s="1" t="s">
        <v>2</v>
      </c>
      <c r="C10" s="8"/>
      <c r="E10" s="24" t="s">
        <v>32</v>
      </c>
      <c r="F10" s="22" t="s">
        <v>15</v>
      </c>
      <c r="G10" s="25" t="s">
        <v>16</v>
      </c>
      <c r="H10" s="25" t="s">
        <v>17</v>
      </c>
    </row>
    <row r="11" spans="1:12" x14ac:dyDescent="0.3">
      <c r="A11" s="35" t="s">
        <v>19</v>
      </c>
      <c r="B11" s="18">
        <f>COUNT(E11:E93)</f>
        <v>10</v>
      </c>
      <c r="C11" s="10"/>
      <c r="E11" s="23">
        <v>1.2</v>
      </c>
      <c r="F11" s="26">
        <f t="shared" ref="F11:F20" si="0">B$14</f>
        <v>1.5599999999999998</v>
      </c>
      <c r="G11" s="26">
        <f>E11-F11</f>
        <v>-0.35999999999999988</v>
      </c>
      <c r="H11" s="26">
        <f>G11*G11</f>
        <v>0.12959999999999991</v>
      </c>
    </row>
    <row r="12" spans="1:12" x14ac:dyDescent="0.3">
      <c r="A12" s="8" t="s">
        <v>13</v>
      </c>
      <c r="B12" s="19">
        <f>SUM(E10:E21)</f>
        <v>15.599999999999998</v>
      </c>
      <c r="C12" s="20"/>
      <c r="E12" s="23">
        <v>1.2</v>
      </c>
      <c r="F12" s="26">
        <f t="shared" si="0"/>
        <v>1.5599999999999998</v>
      </c>
      <c r="G12" s="26">
        <f t="shared" ref="G12:G20" si="1">E12-F12</f>
        <v>-0.35999999999999988</v>
      </c>
      <c r="H12" s="26">
        <f t="shared" ref="H12:H20" si="2">G12*G12</f>
        <v>0.12959999999999991</v>
      </c>
      <c r="J12" s="4"/>
      <c r="K12" s="4"/>
      <c r="L12" s="4"/>
    </row>
    <row r="13" spans="1:12" x14ac:dyDescent="0.3">
      <c r="A13" s="8" t="s">
        <v>18</v>
      </c>
      <c r="B13" s="18">
        <f>B11-1</f>
        <v>9</v>
      </c>
      <c r="C13" s="12"/>
      <c r="E13" s="23">
        <v>1.6</v>
      </c>
      <c r="F13" s="26">
        <f t="shared" si="0"/>
        <v>1.5599999999999998</v>
      </c>
      <c r="G13" s="26">
        <f t="shared" si="1"/>
        <v>4.0000000000000258E-2</v>
      </c>
      <c r="H13" s="26">
        <f t="shared" si="2"/>
        <v>1.6000000000000207E-3</v>
      </c>
      <c r="J13" s="5"/>
      <c r="K13" s="5"/>
      <c r="L13" s="5"/>
    </row>
    <row r="14" spans="1:12" x14ac:dyDescent="0.3">
      <c r="A14" s="8" t="s">
        <v>14</v>
      </c>
      <c r="B14" s="19">
        <f>AVERAGE(E11:E20)</f>
        <v>1.5599999999999998</v>
      </c>
      <c r="E14" s="23">
        <v>1.1000000000000001</v>
      </c>
      <c r="F14" s="26">
        <f t="shared" si="0"/>
        <v>1.5599999999999998</v>
      </c>
      <c r="G14" s="26">
        <f t="shared" si="1"/>
        <v>-0.45999999999999974</v>
      </c>
      <c r="H14" s="26">
        <f t="shared" si="2"/>
        <v>0.21159999999999976</v>
      </c>
      <c r="J14" s="3"/>
      <c r="K14" s="3"/>
      <c r="L14" s="3"/>
    </row>
    <row r="15" spans="1:12" ht="16.2" x14ac:dyDescent="0.3">
      <c r="A15" s="7" t="s">
        <v>20</v>
      </c>
      <c r="B15" s="19">
        <f>SUM(H11:H20)</f>
        <v>2.3040000000000003</v>
      </c>
      <c r="E15" s="23">
        <v>2.6</v>
      </c>
      <c r="F15" s="26">
        <f t="shared" si="0"/>
        <v>1.5599999999999998</v>
      </c>
      <c r="G15" s="26">
        <f t="shared" si="1"/>
        <v>1.0400000000000003</v>
      </c>
      <c r="H15" s="26">
        <f t="shared" si="2"/>
        <v>1.0816000000000006</v>
      </c>
      <c r="J15" s="3"/>
      <c r="K15" s="3"/>
      <c r="L15" s="3"/>
    </row>
    <row r="16" spans="1:12" ht="16.2" x14ac:dyDescent="0.3">
      <c r="A16" s="7" t="s">
        <v>21</v>
      </c>
      <c r="B16" s="19">
        <f>+B15/B13</f>
        <v>0.25600000000000001</v>
      </c>
      <c r="E16" s="23">
        <v>2.1</v>
      </c>
      <c r="F16" s="26">
        <f t="shared" si="0"/>
        <v>1.5599999999999998</v>
      </c>
      <c r="G16" s="26">
        <f t="shared" si="1"/>
        <v>0.54000000000000026</v>
      </c>
      <c r="H16" s="26">
        <f t="shared" si="2"/>
        <v>0.2916000000000003</v>
      </c>
      <c r="J16" s="3"/>
      <c r="K16" s="3"/>
      <c r="L16" s="3"/>
    </row>
    <row r="17" spans="1:13" ht="16.2" x14ac:dyDescent="0.3">
      <c r="A17" s="7" t="s">
        <v>22</v>
      </c>
      <c r="B17" s="33">
        <f>SQRT(B16)</f>
        <v>0.50596442562694066</v>
      </c>
      <c r="E17" s="23">
        <v>1.2</v>
      </c>
      <c r="F17" s="26">
        <f t="shared" si="0"/>
        <v>1.5599999999999998</v>
      </c>
      <c r="G17" s="26">
        <f t="shared" si="1"/>
        <v>-0.35999999999999988</v>
      </c>
      <c r="H17" s="26">
        <f t="shared" si="2"/>
        <v>0.12959999999999991</v>
      </c>
      <c r="J17" s="4"/>
      <c r="K17" s="4"/>
      <c r="L17" s="4"/>
      <c r="M17" s="4"/>
    </row>
    <row r="18" spans="1:13" x14ac:dyDescent="0.3">
      <c r="C18" s="8"/>
      <c r="E18" s="23">
        <v>1.6</v>
      </c>
      <c r="F18" s="26">
        <f t="shared" si="0"/>
        <v>1.5599999999999998</v>
      </c>
      <c r="G18" s="26">
        <f t="shared" si="1"/>
        <v>4.0000000000000258E-2</v>
      </c>
      <c r="H18" s="26">
        <f t="shared" si="2"/>
        <v>1.6000000000000207E-3</v>
      </c>
      <c r="J18" s="4"/>
      <c r="K18" s="4"/>
      <c r="L18" s="4"/>
      <c r="M18" s="4"/>
    </row>
    <row r="19" spans="1:13" ht="15.6" x14ac:dyDescent="0.35">
      <c r="A19" s="8" t="s">
        <v>23</v>
      </c>
      <c r="B19" s="6">
        <v>1.9</v>
      </c>
      <c r="C19" s="14"/>
      <c r="E19" s="23">
        <v>1.9</v>
      </c>
      <c r="F19" s="26">
        <f t="shared" si="0"/>
        <v>1.5599999999999998</v>
      </c>
      <c r="G19" s="26">
        <f t="shared" si="1"/>
        <v>0.34000000000000008</v>
      </c>
      <c r="H19" s="26">
        <f t="shared" si="2"/>
        <v>0.11560000000000005</v>
      </c>
      <c r="J19" s="5"/>
      <c r="K19" s="5"/>
      <c r="L19" s="5"/>
      <c r="M19" s="4"/>
    </row>
    <row r="20" spans="1:13" x14ac:dyDescent="0.3">
      <c r="A20" s="35" t="s">
        <v>3</v>
      </c>
      <c r="B20" s="6">
        <v>0.05</v>
      </c>
      <c r="C20" s="14"/>
      <c r="E20" s="23">
        <v>1.1000000000000001</v>
      </c>
      <c r="F20" s="30">
        <f t="shared" si="0"/>
        <v>1.5599999999999998</v>
      </c>
      <c r="G20" s="30">
        <f t="shared" si="1"/>
        <v>-0.45999999999999974</v>
      </c>
      <c r="H20" s="30">
        <f t="shared" si="2"/>
        <v>0.21159999999999976</v>
      </c>
      <c r="J20" s="3"/>
      <c r="K20" s="3"/>
      <c r="L20" s="3"/>
      <c r="M20" s="4"/>
    </row>
    <row r="21" spans="1:13" x14ac:dyDescent="0.3">
      <c r="B21" s="10"/>
      <c r="C21" s="8"/>
      <c r="E21" s="31"/>
      <c r="F21" s="32"/>
      <c r="G21" s="32"/>
      <c r="H21" s="32"/>
      <c r="J21" s="4"/>
      <c r="K21" s="4"/>
      <c r="L21" s="4"/>
      <c r="M21" s="4"/>
    </row>
    <row r="22" spans="1:13" x14ac:dyDescent="0.3">
      <c r="A22" s="1" t="s">
        <v>4</v>
      </c>
      <c r="B22" s="15"/>
      <c r="C22" s="8"/>
      <c r="E22" s="31"/>
      <c r="F22" s="32"/>
      <c r="G22" s="32"/>
      <c r="H22" s="32"/>
      <c r="J22" s="4"/>
      <c r="K22" s="4"/>
      <c r="L22" s="4"/>
      <c r="M22" s="4"/>
    </row>
    <row r="23" spans="1:13" s="1" customFormat="1" x14ac:dyDescent="0.3">
      <c r="A23" s="8"/>
      <c r="B23" s="8"/>
      <c r="C23" s="11"/>
      <c r="E23" s="7"/>
      <c r="F23" s="21"/>
      <c r="J23" s="5"/>
      <c r="K23" s="5"/>
      <c r="L23" s="5"/>
      <c r="M23" s="17"/>
    </row>
    <row r="24" spans="1:13" x14ac:dyDescent="0.3">
      <c r="A24" s="11"/>
      <c r="B24" s="16"/>
      <c r="C24" s="8"/>
      <c r="E24" s="7"/>
      <c r="J24" s="3"/>
      <c r="K24" s="3"/>
      <c r="L24" s="3"/>
      <c r="M24" s="4"/>
    </row>
    <row r="25" spans="1:13" x14ac:dyDescent="0.3">
      <c r="A25" s="8"/>
      <c r="B25" s="8"/>
      <c r="C25" s="8"/>
      <c r="E25" s="7"/>
      <c r="J25" s="3"/>
      <c r="K25" s="3"/>
      <c r="L25" s="3"/>
      <c r="M25" s="4"/>
    </row>
    <row r="26" spans="1:13" x14ac:dyDescent="0.3">
      <c r="E26" s="7"/>
      <c r="J26" s="3"/>
      <c r="K26" s="3"/>
      <c r="L26" s="3"/>
      <c r="M26" s="4"/>
    </row>
    <row r="27" spans="1:13" x14ac:dyDescent="0.3">
      <c r="E27" s="7"/>
      <c r="J27" s="3"/>
      <c r="K27" s="3"/>
      <c r="L27" s="3"/>
      <c r="M27" s="4"/>
    </row>
    <row r="28" spans="1:13" ht="15.6" x14ac:dyDescent="0.35">
      <c r="A28" s="8" t="s">
        <v>24</v>
      </c>
      <c r="B28" s="9">
        <f>B14-B19</f>
        <v>-0.34000000000000008</v>
      </c>
      <c r="E28" s="7"/>
      <c r="J28" s="3"/>
      <c r="K28" s="3"/>
      <c r="L28" s="3"/>
      <c r="M28" s="4"/>
    </row>
    <row r="29" spans="1:13" x14ac:dyDescent="0.3">
      <c r="A29" s="8" t="s">
        <v>25</v>
      </c>
      <c r="B29" s="9">
        <f>B17/(SQRT(B11))</f>
        <v>0.15999999999999998</v>
      </c>
      <c r="E29" s="7"/>
      <c r="J29" s="3"/>
      <c r="K29" s="3"/>
      <c r="L29" s="3"/>
      <c r="M29" s="4"/>
    </row>
    <row r="30" spans="1:13" x14ac:dyDescent="0.3">
      <c r="A30" s="13"/>
      <c r="B30" s="8"/>
      <c r="C30" s="1"/>
      <c r="D30" s="1"/>
      <c r="J30" s="3"/>
      <c r="K30" s="3"/>
      <c r="L30" s="3"/>
      <c r="M30" s="4"/>
    </row>
    <row r="31" spans="1:13" ht="15.6" x14ac:dyDescent="0.35">
      <c r="A31" s="8" t="s">
        <v>26</v>
      </c>
      <c r="B31" s="9">
        <f>B28/B29</f>
        <v>-2.1250000000000009</v>
      </c>
      <c r="C31" s="8"/>
      <c r="E31" s="7"/>
      <c r="J31" s="3"/>
      <c r="K31" s="3"/>
      <c r="L31" s="3"/>
      <c r="M31" s="4"/>
    </row>
    <row r="32" spans="1:13" x14ac:dyDescent="0.3">
      <c r="A32" s="11"/>
      <c r="B32" s="8"/>
      <c r="C32" s="8"/>
      <c r="E32" s="7"/>
      <c r="J32" s="3"/>
      <c r="K32" s="3"/>
      <c r="L32" s="3"/>
      <c r="M32" s="4"/>
    </row>
    <row r="33" spans="1:13" x14ac:dyDescent="0.3">
      <c r="A33" s="8"/>
      <c r="B33" s="11"/>
      <c r="C33" s="11"/>
      <c r="E33" s="7"/>
      <c r="J33" s="4"/>
      <c r="K33" s="4"/>
      <c r="L33" s="4"/>
      <c r="M33" s="4"/>
    </row>
    <row r="34" spans="1:13" x14ac:dyDescent="0.3">
      <c r="A34" s="1" t="s">
        <v>7</v>
      </c>
      <c r="B34" s="1"/>
      <c r="C34" s="1"/>
      <c r="E34" s="7"/>
      <c r="J34" s="4"/>
      <c r="K34" s="4"/>
      <c r="L34" s="4"/>
      <c r="M34" s="4"/>
    </row>
    <row r="35" spans="1:13" ht="43.2" x14ac:dyDescent="0.3">
      <c r="A35" s="36" t="s">
        <v>27</v>
      </c>
      <c r="E35" s="7"/>
      <c r="J35" s="4"/>
      <c r="K35" s="4"/>
      <c r="L35" s="4"/>
      <c r="M35" s="4"/>
    </row>
    <row r="36" spans="1:13" x14ac:dyDescent="0.3">
      <c r="A36" s="35" t="s">
        <v>8</v>
      </c>
      <c r="B36" s="42" t="s">
        <v>34</v>
      </c>
      <c r="C36" s="35" t="s">
        <v>5</v>
      </c>
      <c r="E36" s="7"/>
      <c r="J36" s="4"/>
      <c r="K36" s="4"/>
      <c r="L36" s="4"/>
      <c r="M36" s="4"/>
    </row>
    <row r="37" spans="1:13" x14ac:dyDescent="0.3">
      <c r="A37" s="8"/>
      <c r="B37" s="8"/>
      <c r="C37" s="8"/>
      <c r="E37" s="7"/>
      <c r="J37" s="4"/>
      <c r="K37" s="4"/>
      <c r="L37" s="4"/>
      <c r="M37" s="4"/>
    </row>
    <row r="38" spans="1:13" x14ac:dyDescent="0.3">
      <c r="A38" s="1" t="s">
        <v>6</v>
      </c>
      <c r="E38" s="7"/>
      <c r="J38" s="4"/>
      <c r="K38" s="4"/>
      <c r="L38" s="4"/>
      <c r="M38" s="4"/>
    </row>
    <row r="39" spans="1:13" ht="28.8" x14ac:dyDescent="0.3">
      <c r="A39" s="36" t="s">
        <v>9</v>
      </c>
      <c r="E39" s="7"/>
    </row>
    <row r="40" spans="1:13" x14ac:dyDescent="0.3">
      <c r="E40" s="7"/>
    </row>
    <row r="41" spans="1:13" x14ac:dyDescent="0.3">
      <c r="B41" s="27" t="s">
        <v>10</v>
      </c>
      <c r="C41" s="27" t="s">
        <v>11</v>
      </c>
      <c r="E41" s="7"/>
    </row>
    <row r="42" spans="1:13" x14ac:dyDescent="0.3">
      <c r="B42" s="28" t="str">
        <f>B36</f>
        <v>-1.833</v>
      </c>
      <c r="C42" s="29">
        <f>B31</f>
        <v>-2.1250000000000009</v>
      </c>
      <c r="E42" s="7"/>
    </row>
    <row r="43" spans="1:13" ht="100.8" x14ac:dyDescent="0.3">
      <c r="B43" s="34" t="s">
        <v>33</v>
      </c>
      <c r="C43" s="2" t="s">
        <v>35</v>
      </c>
      <c r="E43" s="7"/>
    </row>
    <row r="44" spans="1:13" x14ac:dyDescent="0.3">
      <c r="E44" s="7"/>
    </row>
    <row r="45" spans="1:13" x14ac:dyDescent="0.3">
      <c r="E45" s="7"/>
    </row>
    <row r="46" spans="1:13" x14ac:dyDescent="0.3">
      <c r="E46" s="7"/>
    </row>
    <row r="47" spans="1:13" x14ac:dyDescent="0.3">
      <c r="A47" s="8"/>
      <c r="B47" s="8"/>
      <c r="C47" s="8"/>
      <c r="E47" s="7"/>
    </row>
    <row r="48" spans="1:13" x14ac:dyDescent="0.3">
      <c r="A48" s="8"/>
      <c r="B48" s="8"/>
      <c r="C48" s="8"/>
      <c r="E48" s="7"/>
    </row>
    <row r="49" spans="1:5" x14ac:dyDescent="0.3">
      <c r="A49" s="8"/>
      <c r="B49" s="8"/>
      <c r="C49" s="8"/>
      <c r="E49" s="7"/>
    </row>
    <row r="50" spans="1:5" x14ac:dyDescent="0.3">
      <c r="A50" s="8"/>
      <c r="B50" s="8"/>
      <c r="C50" s="8"/>
      <c r="E50" s="7"/>
    </row>
    <row r="51" spans="1:5" x14ac:dyDescent="0.3">
      <c r="A51" s="8"/>
      <c r="B51" s="8"/>
      <c r="C51" s="8"/>
      <c r="E51" s="7"/>
    </row>
    <row r="52" spans="1:5" x14ac:dyDescent="0.3">
      <c r="A52" s="8"/>
      <c r="B52" s="8"/>
      <c r="C52" s="8"/>
      <c r="E52" s="7"/>
    </row>
    <row r="53" spans="1:5" x14ac:dyDescent="0.3">
      <c r="A53" s="8"/>
      <c r="B53" s="8"/>
      <c r="C53" s="8"/>
      <c r="E53" s="7"/>
    </row>
    <row r="54" spans="1:5" x14ac:dyDescent="0.3">
      <c r="A54" s="8"/>
      <c r="B54" s="8"/>
      <c r="C54" s="8"/>
      <c r="E54" s="7"/>
    </row>
    <row r="55" spans="1:5" x14ac:dyDescent="0.3">
      <c r="A55" s="8"/>
      <c r="B55" s="8"/>
      <c r="C55" s="8"/>
      <c r="E55" s="7"/>
    </row>
    <row r="56" spans="1:5" x14ac:dyDescent="0.3">
      <c r="A56" s="8"/>
      <c r="B56" s="8"/>
      <c r="C56" s="8"/>
      <c r="E56" s="7"/>
    </row>
    <row r="57" spans="1:5" x14ac:dyDescent="0.3">
      <c r="A57" s="8"/>
      <c r="B57" s="8"/>
      <c r="C57" s="8"/>
      <c r="E57" s="7"/>
    </row>
    <row r="58" spans="1:5" x14ac:dyDescent="0.3">
      <c r="A58" s="8"/>
      <c r="B58" s="8"/>
      <c r="C58" s="8"/>
      <c r="E58" s="7"/>
    </row>
    <row r="59" spans="1:5" x14ac:dyDescent="0.3">
      <c r="A59" s="8"/>
      <c r="B59" s="8"/>
      <c r="C59" s="8"/>
      <c r="E59" s="7"/>
    </row>
    <row r="60" spans="1:5" x14ac:dyDescent="0.3">
      <c r="A60" s="8"/>
      <c r="B60" s="8"/>
      <c r="C60" s="8"/>
      <c r="E60" s="7"/>
    </row>
    <row r="61" spans="1:5" x14ac:dyDescent="0.3">
      <c r="A61" s="8"/>
      <c r="B61" s="8"/>
      <c r="C61" s="8"/>
      <c r="E61" s="7"/>
    </row>
    <row r="62" spans="1:5" x14ac:dyDescent="0.3">
      <c r="A62" s="8"/>
      <c r="B62" s="8"/>
      <c r="C62" s="8"/>
      <c r="E62" s="7"/>
    </row>
    <row r="63" spans="1:5" x14ac:dyDescent="0.3">
      <c r="A63" s="8"/>
      <c r="B63" s="8"/>
      <c r="C63" s="8"/>
      <c r="E63" s="7"/>
    </row>
    <row r="64" spans="1:5" x14ac:dyDescent="0.3">
      <c r="A64" s="8"/>
      <c r="B64" s="8"/>
      <c r="C64" s="8"/>
      <c r="E64" s="7"/>
    </row>
    <row r="65" spans="1:5" x14ac:dyDescent="0.3">
      <c r="A65" s="8"/>
      <c r="B65" s="8"/>
      <c r="C65" s="8"/>
      <c r="E65" s="7"/>
    </row>
    <row r="66" spans="1:5" x14ac:dyDescent="0.3">
      <c r="A66" s="8"/>
      <c r="B66" s="8"/>
      <c r="C66" s="8"/>
      <c r="E66" s="7"/>
    </row>
    <row r="67" spans="1:5" x14ac:dyDescent="0.3">
      <c r="A67" s="8"/>
      <c r="B67" s="8"/>
      <c r="C67" s="8"/>
      <c r="E67" s="7"/>
    </row>
    <row r="68" spans="1:5" x14ac:dyDescent="0.3">
      <c r="A68" s="8"/>
      <c r="B68" s="8"/>
      <c r="C68" s="8"/>
      <c r="E68" s="7"/>
    </row>
    <row r="69" spans="1:5" x14ac:dyDescent="0.3">
      <c r="A69" s="8"/>
      <c r="B69" s="8"/>
      <c r="C69" s="8"/>
      <c r="E69" s="7"/>
    </row>
    <row r="70" spans="1:5" x14ac:dyDescent="0.3">
      <c r="A70" s="8"/>
      <c r="B70" s="8"/>
      <c r="C70" s="8"/>
      <c r="E70" s="7"/>
    </row>
    <row r="71" spans="1:5" x14ac:dyDescent="0.3">
      <c r="A71" s="8"/>
      <c r="B71" s="8"/>
      <c r="C71" s="8"/>
      <c r="E71" s="7"/>
    </row>
    <row r="72" spans="1:5" x14ac:dyDescent="0.3">
      <c r="A72" s="8"/>
      <c r="B72" s="8"/>
      <c r="C72" s="8"/>
      <c r="E72" s="7"/>
    </row>
    <row r="73" spans="1:5" x14ac:dyDescent="0.3">
      <c r="A73" s="8"/>
      <c r="B73" s="8"/>
      <c r="C73" s="8"/>
      <c r="E73" s="7"/>
    </row>
    <row r="74" spans="1:5" x14ac:dyDescent="0.3">
      <c r="A74" s="8"/>
      <c r="B74" s="8"/>
      <c r="C74" s="8"/>
      <c r="E74" s="7"/>
    </row>
    <row r="75" spans="1:5" x14ac:dyDescent="0.3">
      <c r="A75" s="8"/>
      <c r="B75" s="8"/>
      <c r="C75" s="8"/>
      <c r="E75" s="7"/>
    </row>
    <row r="76" spans="1:5" x14ac:dyDescent="0.3">
      <c r="A76" s="8"/>
      <c r="B76" s="8"/>
      <c r="C76" s="8"/>
      <c r="E76" s="7"/>
    </row>
    <row r="77" spans="1:5" x14ac:dyDescent="0.3">
      <c r="A77" s="8"/>
      <c r="B77" s="8"/>
      <c r="C77" s="8"/>
      <c r="E77" s="7"/>
    </row>
    <row r="78" spans="1:5" x14ac:dyDescent="0.3">
      <c r="A78" s="8"/>
      <c r="B78" s="8"/>
      <c r="C78" s="8"/>
      <c r="E78" s="7"/>
    </row>
    <row r="79" spans="1:5" x14ac:dyDescent="0.3">
      <c r="A79" s="8"/>
      <c r="B79" s="8"/>
      <c r="C79" s="8"/>
      <c r="E79" s="7"/>
    </row>
    <row r="80" spans="1:5" x14ac:dyDescent="0.3">
      <c r="A80" s="8"/>
      <c r="B80" s="8"/>
      <c r="C80" s="8"/>
      <c r="E80" s="7"/>
    </row>
    <row r="81" spans="1:5" x14ac:dyDescent="0.3">
      <c r="A81" s="8"/>
      <c r="B81" s="8"/>
      <c r="C81" s="8"/>
      <c r="E81" s="7"/>
    </row>
    <row r="82" spans="1:5" x14ac:dyDescent="0.3">
      <c r="A82" s="8"/>
      <c r="B82" s="8"/>
      <c r="C82" s="8"/>
      <c r="E82" s="7"/>
    </row>
    <row r="83" spans="1:5" x14ac:dyDescent="0.3">
      <c r="A83" s="8"/>
      <c r="B83" s="8"/>
      <c r="C83" s="8"/>
      <c r="E83" s="7"/>
    </row>
    <row r="84" spans="1:5" x14ac:dyDescent="0.3">
      <c r="A84" s="8"/>
      <c r="B84" s="8"/>
      <c r="C84" s="8"/>
      <c r="E84" s="7"/>
    </row>
    <row r="85" spans="1:5" x14ac:dyDescent="0.3">
      <c r="A85" s="8"/>
      <c r="B85" s="8"/>
      <c r="C85" s="8"/>
      <c r="E85" s="7"/>
    </row>
    <row r="86" spans="1:5" x14ac:dyDescent="0.3">
      <c r="A86" s="8"/>
      <c r="B86" s="8"/>
      <c r="C86" s="8"/>
      <c r="E86" s="7"/>
    </row>
    <row r="87" spans="1:5" x14ac:dyDescent="0.3">
      <c r="A87" s="8"/>
      <c r="B87" s="8"/>
      <c r="C87" s="8"/>
      <c r="E87" s="7"/>
    </row>
    <row r="88" spans="1:5" x14ac:dyDescent="0.3">
      <c r="A88" s="8"/>
      <c r="B88" s="8"/>
      <c r="C88" s="8"/>
      <c r="E88" s="7"/>
    </row>
    <row r="89" spans="1:5" x14ac:dyDescent="0.3">
      <c r="A89" s="8"/>
      <c r="B89" s="8"/>
      <c r="C89" s="8"/>
      <c r="E89" s="7"/>
    </row>
    <row r="90" spans="1:5" x14ac:dyDescent="0.3">
      <c r="E90" s="7"/>
    </row>
    <row r="91" spans="1:5" x14ac:dyDescent="0.3">
      <c r="E91" s="7"/>
    </row>
    <row r="92" spans="1:5" x14ac:dyDescent="0.3">
      <c r="E92" s="7"/>
    </row>
    <row r="93" spans="1:5" x14ac:dyDescent="0.3">
      <c r="E93" s="7"/>
    </row>
  </sheetData>
  <mergeCells count="5">
    <mergeCell ref="A1:I1"/>
    <mergeCell ref="A3:I3"/>
    <mergeCell ref="A4:I4"/>
    <mergeCell ref="B6:H6"/>
    <mergeCell ref="B8:H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One sample_Left_Test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 Hessing</dc:creator>
  <cp:lastModifiedBy>Ramana</cp:lastModifiedBy>
  <dcterms:created xsi:type="dcterms:W3CDTF">2020-12-08T13:38:09Z</dcterms:created>
  <dcterms:modified xsi:type="dcterms:W3CDTF">2022-09-25T19:01:38Z</dcterms:modified>
</cp:coreProperties>
</file>