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760"/>
  </bookViews>
  <sheets>
    <sheet name="Sheet1" sheetId="3" r:id="rId1"/>
  </sheet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3"/>
  <c r="B9" l="1"/>
  <c r="B7"/>
  <c r="B11" l="1"/>
  <c r="H12" l="1"/>
  <c r="H22"/>
  <c r="H21"/>
  <c r="H23"/>
  <c r="H20"/>
  <c r="H24"/>
  <c r="H8"/>
  <c r="H16"/>
  <c r="B16"/>
  <c r="H17"/>
  <c r="H10"/>
  <c r="H9"/>
  <c r="H6"/>
  <c r="H19"/>
  <c r="H14"/>
  <c r="H5"/>
  <c r="H18"/>
  <c r="H11"/>
  <c r="H7"/>
  <c r="H15"/>
  <c r="H13"/>
  <c r="J6" l="1"/>
  <c r="J22"/>
  <c r="J23"/>
  <c r="J21"/>
  <c r="J20"/>
  <c r="J24"/>
  <c r="I12"/>
  <c r="I20"/>
  <c r="I24"/>
  <c r="I21"/>
  <c r="I23"/>
  <c r="I22"/>
  <c r="I8"/>
  <c r="I6"/>
  <c r="I16"/>
  <c r="J14"/>
  <c r="J11"/>
  <c r="J19"/>
  <c r="J9"/>
  <c r="J10"/>
  <c r="J12"/>
  <c r="J13"/>
  <c r="J18"/>
  <c r="J8"/>
  <c r="J16"/>
  <c r="J5"/>
  <c r="J7"/>
  <c r="I5"/>
  <c r="J15"/>
  <c r="J17"/>
  <c r="I19"/>
  <c r="I15"/>
  <c r="I17"/>
  <c r="I13"/>
  <c r="I14"/>
  <c r="I11"/>
  <c r="I18"/>
  <c r="I7"/>
  <c r="I9"/>
  <c r="I10"/>
</calcChain>
</file>

<file path=xl/sharedStrings.xml><?xml version="1.0" encoding="utf-8"?>
<sst xmlns="http://schemas.openxmlformats.org/spreadsheetml/2006/main" count="17" uniqueCount="17">
  <si>
    <t>Data given</t>
  </si>
  <si>
    <t>Sample Size</t>
  </si>
  <si>
    <t>Total lots (k)</t>
  </si>
  <si>
    <t>Control limits are determined by the formulas</t>
  </si>
  <si>
    <t>Lot</t>
  </si>
  <si>
    <t>How to determine what chart to use?</t>
  </si>
  <si>
    <r>
      <t>c</t>
    </r>
    <r>
      <rPr>
        <sz val="11"/>
        <color theme="1"/>
        <rFont val="Calibri"/>
        <family val="2"/>
      </rPr>
      <t>̅</t>
    </r>
  </si>
  <si>
    <t>UCLc</t>
  </si>
  <si>
    <t>LCLc</t>
  </si>
  <si>
    <t>Number of defects in the sample (c)</t>
  </si>
  <si>
    <t>Sum of defects in the samples</t>
  </si>
  <si>
    <t>c̅</t>
  </si>
  <si>
    <t>UCL_c =c̅+3√c̅</t>
  </si>
  <si>
    <t>LCL_c =c̅̅-3√c̅</t>
  </si>
  <si>
    <t xml:space="preserve">Interpret the chart: If any of the points in the chart is outside of ± 3σ limit, then consider the process is out of control. </t>
  </si>
  <si>
    <t>Mobile charger supplier drawn randomly constant sample size of 500 chargers every day for quality control test. The number of defects in each charger is recorded below. Based on the given data, draw the appropriate control chart and comment on the state of control.</t>
  </si>
  <si>
    <t>Count data and number of defects -use c chart</t>
  </si>
</sst>
</file>

<file path=xl/styles.xml><?xml version="1.0" encoding="utf-8"?>
<styleSheet xmlns="http://schemas.openxmlformats.org/spreadsheetml/2006/main">
  <numFmts count="1">
    <numFmt numFmtId="164" formatCode="0.0"/>
  </numFmts>
  <fonts count="8">
    <font>
      <sz val="11"/>
      <color theme="1"/>
      <name val="Calibri"/>
      <family val="2"/>
      <scheme val="minor"/>
    </font>
    <font>
      <sz val="11"/>
      <color rgb="FF006100"/>
      <name val="Calibri"/>
      <family val="2"/>
      <scheme val="minor"/>
    </font>
    <font>
      <sz val="11"/>
      <color rgb="FF9C5700"/>
      <name val="Calibri"/>
      <family val="2"/>
      <scheme val="minor"/>
    </font>
    <font>
      <sz val="11"/>
      <color rgb="FF3F3F76"/>
      <name val="Calibri"/>
      <family val="2"/>
      <scheme val="minor"/>
    </font>
    <font>
      <b/>
      <sz val="11"/>
      <color theme="1"/>
      <name val="Calibri"/>
      <family val="2"/>
      <scheme val="minor"/>
    </font>
    <font>
      <i/>
      <sz val="11"/>
      <color theme="1"/>
      <name val="Calibri"/>
      <family val="2"/>
      <scheme val="minor"/>
    </font>
    <font>
      <sz val="11"/>
      <color theme="1"/>
      <name val="Calibri"/>
      <family val="2"/>
    </font>
    <font>
      <sz val="11"/>
      <color theme="1"/>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theme="0"/>
        <bgColor indexed="64"/>
      </patternFill>
    </fill>
    <fill>
      <patternFill patternType="solid">
        <fgColor theme="5" tint="0.59999389629810485"/>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xf numFmtId="9" fontId="7" fillId="0" borderId="0" applyFont="0" applyFill="0" applyBorder="0" applyAlignment="0" applyProtection="0"/>
  </cellStyleXfs>
  <cellXfs count="30">
    <xf numFmtId="0" fontId="0" fillId="0" borderId="0" xfId="0"/>
    <xf numFmtId="0" fontId="0" fillId="5" borderId="0" xfId="0" applyFill="1"/>
    <xf numFmtId="0" fontId="0" fillId="5" borderId="0" xfId="0" applyFill="1" applyBorder="1"/>
    <xf numFmtId="0" fontId="4" fillId="5" borderId="0" xfId="0" applyFont="1" applyFill="1"/>
    <xf numFmtId="0" fontId="5" fillId="5" borderId="0" xfId="0" applyFont="1" applyFill="1" applyBorder="1" applyAlignment="1">
      <alignment horizontal="center"/>
    </xf>
    <xf numFmtId="0" fontId="0" fillId="5" borderId="0" xfId="0" applyFill="1" applyBorder="1" applyAlignment="1"/>
    <xf numFmtId="0" fontId="0" fillId="5" borderId="0" xfId="0" applyFill="1" applyAlignment="1">
      <alignment wrapText="1"/>
    </xf>
    <xf numFmtId="0" fontId="1" fillId="5" borderId="0" xfId="1" applyFill="1" applyAlignment="1">
      <alignment wrapText="1"/>
    </xf>
    <xf numFmtId="0" fontId="0" fillId="5" borderId="0" xfId="1" applyFont="1" applyFill="1" applyAlignment="1">
      <alignment wrapText="1"/>
    </xf>
    <xf numFmtId="0" fontId="0" fillId="5" borderId="2" xfId="0" applyFill="1" applyBorder="1" applyAlignment="1">
      <alignment horizontal="center"/>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0" xfId="0" applyFill="1" applyAlignment="1">
      <alignment horizontal="center"/>
    </xf>
    <xf numFmtId="0" fontId="3" fillId="6" borderId="1" xfId="3" applyFill="1"/>
    <xf numFmtId="0" fontId="4" fillId="5" borderId="0" xfId="0" applyFont="1" applyFill="1" applyBorder="1"/>
    <xf numFmtId="2" fontId="3" fillId="5" borderId="0" xfId="3" applyNumberFormat="1" applyFill="1" applyBorder="1"/>
    <xf numFmtId="10" fontId="0" fillId="5" borderId="0" xfId="4" applyNumberFormat="1" applyFont="1" applyFill="1"/>
    <xf numFmtId="164" fontId="3" fillId="6" borderId="1" xfId="4" applyNumberFormat="1" applyFont="1" applyFill="1" applyBorder="1" applyAlignment="1">
      <alignment horizontal="center"/>
    </xf>
    <xf numFmtId="164" fontId="0" fillId="5" borderId="2" xfId="0" applyNumberFormat="1" applyFill="1" applyBorder="1" applyAlignment="1">
      <alignment horizontal="center"/>
    </xf>
    <xf numFmtId="164" fontId="3" fillId="6" borderId="1" xfId="3" applyNumberFormat="1" applyFill="1"/>
    <xf numFmtId="0" fontId="0" fillId="5" borderId="0" xfId="0" applyFill="1" applyBorder="1" applyAlignment="1">
      <alignment horizontal="center"/>
    </xf>
    <xf numFmtId="0" fontId="0" fillId="5" borderId="0" xfId="0" applyFill="1" applyBorder="1" applyAlignment="1">
      <alignment horizontal="center" vertical="center"/>
    </xf>
    <xf numFmtId="164" fontId="0" fillId="5" borderId="0" xfId="0" applyNumberFormat="1" applyFill="1" applyBorder="1" applyAlignment="1">
      <alignment horizontal="center"/>
    </xf>
    <xf numFmtId="0" fontId="0" fillId="5" borderId="0" xfId="0" applyNumberFormat="1" applyFill="1" applyBorder="1" applyAlignment="1">
      <alignment horizontal="center"/>
    </xf>
    <xf numFmtId="0" fontId="6" fillId="5" borderId="0" xfId="0" applyFont="1" applyFill="1"/>
    <xf numFmtId="2" fontId="3" fillId="6" borderId="1" xfId="4" applyNumberFormat="1" applyFont="1" applyFill="1" applyBorder="1" applyAlignment="1">
      <alignment horizontal="center"/>
    </xf>
    <xf numFmtId="2" fontId="0" fillId="5" borderId="2" xfId="0" applyNumberFormat="1" applyFill="1" applyBorder="1" applyAlignment="1">
      <alignment horizontal="center"/>
    </xf>
    <xf numFmtId="0" fontId="0" fillId="5" borderId="0" xfId="0" applyFill="1" applyAlignment="1">
      <alignment vertical="center" wrapText="1"/>
    </xf>
    <xf numFmtId="0" fontId="2" fillId="5" borderId="0" xfId="2" applyFill="1" applyAlignment="1">
      <alignment wrapText="1"/>
    </xf>
    <xf numFmtId="0" fontId="2" fillId="5" borderId="0" xfId="2" applyFill="1" applyAlignment="1"/>
  </cellXfs>
  <cellStyles count="5">
    <cellStyle name="Good" xfId="1" builtinId="26"/>
    <cellStyle name="Input" xfId="3" builtinId="20"/>
    <cellStyle name="Neutral" xfId="2" builtinId="28"/>
    <cellStyle name="Normal" xfId="0" builtinId="0"/>
    <cellStyle name="Percent" xfId="4" builtinId="5"/>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IN"/>
  <c:chart>
    <c:title>
      <c:tx>
        <c:rich>
          <a:bodyPr/>
          <a:lstStyle/>
          <a:p>
            <a:pPr>
              <a:defRPr/>
            </a:pPr>
            <a:r>
              <a:rPr lang="en-IN"/>
              <a:t>c chart</a:t>
            </a:r>
          </a:p>
        </c:rich>
      </c:tx>
      <c:layout/>
    </c:title>
    <c:plotArea>
      <c:layout/>
      <c:lineChart>
        <c:grouping val="standard"/>
        <c:ser>
          <c:idx val="1"/>
          <c:order val="0"/>
          <c:tx>
            <c:strRef>
              <c:f>Sheet1!$G$4</c:f>
              <c:strCache>
                <c:ptCount val="1"/>
                <c:pt idx="0">
                  <c:v>Number of defects in the sample (c)</c:v>
                </c:pt>
              </c:strCache>
            </c:strRef>
          </c:tx>
          <c:spPr>
            <a:ln>
              <a:solidFill>
                <a:schemeClr val="tx1"/>
              </a:solidFill>
            </a:ln>
          </c:spPr>
          <c:marker>
            <c:symbol val="none"/>
          </c:marker>
          <c:val>
            <c:numRef>
              <c:f>Sheet1!$G$5:$G$24</c:f>
              <c:numCache>
                <c:formatCode>General</c:formatCode>
                <c:ptCount val="20"/>
                <c:pt idx="0">
                  <c:v>12</c:v>
                </c:pt>
                <c:pt idx="1">
                  <c:v>14</c:v>
                </c:pt>
                <c:pt idx="2">
                  <c:v>16</c:v>
                </c:pt>
                <c:pt idx="3">
                  <c:v>18</c:v>
                </c:pt>
                <c:pt idx="4">
                  <c:v>16</c:v>
                </c:pt>
                <c:pt idx="5">
                  <c:v>14</c:v>
                </c:pt>
                <c:pt idx="6">
                  <c:v>12</c:v>
                </c:pt>
                <c:pt idx="7">
                  <c:v>12</c:v>
                </c:pt>
                <c:pt idx="8">
                  <c:v>32</c:v>
                </c:pt>
                <c:pt idx="9">
                  <c:v>16</c:v>
                </c:pt>
                <c:pt idx="10">
                  <c:v>18</c:v>
                </c:pt>
                <c:pt idx="11">
                  <c:v>16</c:v>
                </c:pt>
                <c:pt idx="12">
                  <c:v>14</c:v>
                </c:pt>
                <c:pt idx="13">
                  <c:v>12</c:v>
                </c:pt>
                <c:pt idx="14">
                  <c:v>16</c:v>
                </c:pt>
                <c:pt idx="15">
                  <c:v>18</c:v>
                </c:pt>
                <c:pt idx="16">
                  <c:v>12</c:v>
                </c:pt>
                <c:pt idx="17">
                  <c:v>19</c:v>
                </c:pt>
                <c:pt idx="18">
                  <c:v>18</c:v>
                </c:pt>
                <c:pt idx="19">
                  <c:v>21</c:v>
                </c:pt>
              </c:numCache>
            </c:numRef>
          </c:val>
        </c:ser>
        <c:ser>
          <c:idx val="2"/>
          <c:order val="1"/>
          <c:tx>
            <c:strRef>
              <c:f>Sheet1!$H$4</c:f>
              <c:strCache>
                <c:ptCount val="1"/>
                <c:pt idx="0">
                  <c:v>c̅</c:v>
                </c:pt>
              </c:strCache>
            </c:strRef>
          </c:tx>
          <c:spPr>
            <a:ln>
              <a:solidFill>
                <a:srgbClr val="7030A0"/>
              </a:solidFill>
            </a:ln>
          </c:spPr>
          <c:marker>
            <c:symbol val="none"/>
          </c:marker>
          <c:val>
            <c:numRef>
              <c:f>Sheet1!$H$5:$H$24</c:f>
              <c:numCache>
                <c:formatCode>0.0</c:formatCode>
                <c:ptCount val="20"/>
                <c:pt idx="0">
                  <c:v>16.3</c:v>
                </c:pt>
                <c:pt idx="1">
                  <c:v>16.3</c:v>
                </c:pt>
                <c:pt idx="2">
                  <c:v>16.3</c:v>
                </c:pt>
                <c:pt idx="3">
                  <c:v>16.3</c:v>
                </c:pt>
                <c:pt idx="4">
                  <c:v>16.3</c:v>
                </c:pt>
                <c:pt idx="5">
                  <c:v>16.3</c:v>
                </c:pt>
                <c:pt idx="6">
                  <c:v>16.3</c:v>
                </c:pt>
                <c:pt idx="7">
                  <c:v>16.3</c:v>
                </c:pt>
                <c:pt idx="8">
                  <c:v>16.3</c:v>
                </c:pt>
                <c:pt idx="9">
                  <c:v>16.3</c:v>
                </c:pt>
                <c:pt idx="10">
                  <c:v>16.3</c:v>
                </c:pt>
                <c:pt idx="11">
                  <c:v>16.3</c:v>
                </c:pt>
                <c:pt idx="12">
                  <c:v>16.3</c:v>
                </c:pt>
                <c:pt idx="13">
                  <c:v>16.3</c:v>
                </c:pt>
                <c:pt idx="14">
                  <c:v>16.3</c:v>
                </c:pt>
                <c:pt idx="15">
                  <c:v>16.3</c:v>
                </c:pt>
                <c:pt idx="16">
                  <c:v>16.3</c:v>
                </c:pt>
                <c:pt idx="17">
                  <c:v>16.3</c:v>
                </c:pt>
                <c:pt idx="18">
                  <c:v>16.3</c:v>
                </c:pt>
                <c:pt idx="19">
                  <c:v>16.3</c:v>
                </c:pt>
              </c:numCache>
            </c:numRef>
          </c:val>
        </c:ser>
        <c:ser>
          <c:idx val="3"/>
          <c:order val="2"/>
          <c:tx>
            <c:strRef>
              <c:f>Sheet1!$I$4</c:f>
              <c:strCache>
                <c:ptCount val="1"/>
                <c:pt idx="0">
                  <c:v>UCLc</c:v>
                </c:pt>
              </c:strCache>
            </c:strRef>
          </c:tx>
          <c:spPr>
            <a:ln>
              <a:solidFill>
                <a:srgbClr val="00B050"/>
              </a:solidFill>
            </a:ln>
          </c:spPr>
          <c:marker>
            <c:symbol val="none"/>
          </c:marker>
          <c:val>
            <c:numRef>
              <c:f>Sheet1!$I$5:$I$24</c:f>
              <c:numCache>
                <c:formatCode>0.0</c:formatCode>
                <c:ptCount val="20"/>
                <c:pt idx="0">
                  <c:v>28.41197754291181</c:v>
                </c:pt>
                <c:pt idx="1">
                  <c:v>28.41197754291181</c:v>
                </c:pt>
                <c:pt idx="2">
                  <c:v>28.41197754291181</c:v>
                </c:pt>
                <c:pt idx="3">
                  <c:v>28.41197754291181</c:v>
                </c:pt>
                <c:pt idx="4">
                  <c:v>28.41197754291181</c:v>
                </c:pt>
                <c:pt idx="5">
                  <c:v>28.41197754291181</c:v>
                </c:pt>
                <c:pt idx="6">
                  <c:v>28.41197754291181</c:v>
                </c:pt>
                <c:pt idx="7">
                  <c:v>28.41197754291181</c:v>
                </c:pt>
                <c:pt idx="8">
                  <c:v>28.41197754291181</c:v>
                </c:pt>
                <c:pt idx="9">
                  <c:v>28.41197754291181</c:v>
                </c:pt>
                <c:pt idx="10">
                  <c:v>28.41197754291181</c:v>
                </c:pt>
                <c:pt idx="11">
                  <c:v>28.41197754291181</c:v>
                </c:pt>
                <c:pt idx="12">
                  <c:v>28.41197754291181</c:v>
                </c:pt>
                <c:pt idx="13">
                  <c:v>28.41197754291181</c:v>
                </c:pt>
                <c:pt idx="14">
                  <c:v>28.41197754291181</c:v>
                </c:pt>
                <c:pt idx="15">
                  <c:v>28.41197754291181</c:v>
                </c:pt>
                <c:pt idx="16">
                  <c:v>28.41197754291181</c:v>
                </c:pt>
                <c:pt idx="17">
                  <c:v>28.41197754291181</c:v>
                </c:pt>
                <c:pt idx="18">
                  <c:v>28.41197754291181</c:v>
                </c:pt>
                <c:pt idx="19">
                  <c:v>28.41197754291181</c:v>
                </c:pt>
              </c:numCache>
            </c:numRef>
          </c:val>
        </c:ser>
        <c:ser>
          <c:idx val="4"/>
          <c:order val="3"/>
          <c:tx>
            <c:strRef>
              <c:f>Sheet1!$J$4</c:f>
              <c:strCache>
                <c:ptCount val="1"/>
                <c:pt idx="0">
                  <c:v>LCLc</c:v>
                </c:pt>
              </c:strCache>
            </c:strRef>
          </c:tx>
          <c:marker>
            <c:symbol val="none"/>
          </c:marker>
          <c:val>
            <c:numRef>
              <c:f>Sheet1!$J$5:$J$24</c:f>
              <c:numCache>
                <c:formatCode>0.00</c:formatCode>
                <c:ptCount val="20"/>
                <c:pt idx="0">
                  <c:v>4.1880224570881914</c:v>
                </c:pt>
                <c:pt idx="1">
                  <c:v>4.1880224570881914</c:v>
                </c:pt>
                <c:pt idx="2">
                  <c:v>4.1880224570881914</c:v>
                </c:pt>
                <c:pt idx="3">
                  <c:v>4.1880224570881914</c:v>
                </c:pt>
                <c:pt idx="4">
                  <c:v>4.1880224570881914</c:v>
                </c:pt>
                <c:pt idx="5">
                  <c:v>4.1880224570881914</c:v>
                </c:pt>
                <c:pt idx="6">
                  <c:v>4.1880224570881914</c:v>
                </c:pt>
                <c:pt idx="7">
                  <c:v>4.1880224570881914</c:v>
                </c:pt>
                <c:pt idx="8">
                  <c:v>4.1880224570881914</c:v>
                </c:pt>
                <c:pt idx="9">
                  <c:v>4.1880224570881914</c:v>
                </c:pt>
                <c:pt idx="10">
                  <c:v>4.1880224570881914</c:v>
                </c:pt>
                <c:pt idx="11">
                  <c:v>4.1880224570881914</c:v>
                </c:pt>
                <c:pt idx="12">
                  <c:v>4.1880224570881914</c:v>
                </c:pt>
                <c:pt idx="13">
                  <c:v>4.1880224570881914</c:v>
                </c:pt>
                <c:pt idx="14">
                  <c:v>4.1880224570881914</c:v>
                </c:pt>
                <c:pt idx="15">
                  <c:v>4.1880224570881914</c:v>
                </c:pt>
                <c:pt idx="16">
                  <c:v>4.1880224570881914</c:v>
                </c:pt>
                <c:pt idx="17">
                  <c:v>4.1880224570881914</c:v>
                </c:pt>
                <c:pt idx="18">
                  <c:v>4.1880224570881914</c:v>
                </c:pt>
                <c:pt idx="19">
                  <c:v>4.1880224570881914</c:v>
                </c:pt>
              </c:numCache>
            </c:numRef>
          </c:val>
        </c:ser>
        <c:marker val="1"/>
        <c:axId val="110221184"/>
        <c:axId val="110222720"/>
      </c:lineChart>
      <c:catAx>
        <c:axId val="110221184"/>
        <c:scaling>
          <c:orientation val="minMax"/>
        </c:scaling>
        <c:axPos val="b"/>
        <c:majorTickMark val="none"/>
        <c:tickLblPos val="nextTo"/>
        <c:txPr>
          <a:bodyPr/>
          <a:lstStyle/>
          <a:p>
            <a:pPr>
              <a:defRPr sz="1100" b="1"/>
            </a:pPr>
            <a:endParaRPr lang="en-US"/>
          </a:p>
        </c:txPr>
        <c:crossAx val="110222720"/>
        <c:crosses val="autoZero"/>
        <c:auto val="1"/>
        <c:lblAlgn val="ctr"/>
        <c:lblOffset val="100"/>
      </c:catAx>
      <c:valAx>
        <c:axId val="110222720"/>
        <c:scaling>
          <c:orientation val="minMax"/>
        </c:scaling>
        <c:axPos val="l"/>
        <c:numFmt formatCode="General" sourceLinked="0"/>
        <c:majorTickMark val="none"/>
        <c:tickLblPos val="nextTo"/>
        <c:txPr>
          <a:bodyPr/>
          <a:lstStyle/>
          <a:p>
            <a:pPr>
              <a:defRPr sz="1100" b="1"/>
            </a:pPr>
            <a:endParaRPr lang="en-US"/>
          </a:p>
        </c:txPr>
        <c:crossAx val="110221184"/>
        <c:crosses val="autoZero"/>
        <c:crossBetween val="between"/>
      </c:valAx>
    </c:plotArea>
    <c:legend>
      <c:legendPos val="b"/>
      <c:layout/>
      <c:txPr>
        <a:bodyPr/>
        <a:lstStyle/>
        <a:p>
          <a:pPr>
            <a:defRPr sz="1100" b="1"/>
          </a:pPr>
          <a:endParaRPr lang="en-US"/>
        </a:p>
      </c:txPr>
    </c:legend>
    <c:plotVisOnly val="1"/>
  </c:chart>
  <c:spPr>
    <a:ln>
      <a:no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25</xdr:row>
      <xdr:rowOff>123825</xdr:rowOff>
    </xdr:from>
    <xdr:to>
      <xdr:col>5</xdr:col>
      <xdr:colOff>619125</xdr:colOff>
      <xdr:row>41</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1143000</xdr:colOff>
      <xdr:row>32</xdr:row>
      <xdr:rowOff>0</xdr:rowOff>
    </xdr:from>
    <xdr:to>
      <xdr:col>3</xdr:col>
      <xdr:colOff>695325</xdr:colOff>
      <xdr:row>33</xdr:row>
      <xdr:rowOff>152400</xdr:rowOff>
    </xdr:to>
    <xdr:sp macro="" textlink="">
      <xdr:nvSpPr>
        <xdr:cNvPr id="3" name="TextBox 2"/>
        <xdr:cNvSpPr txBox="1"/>
      </xdr:nvSpPr>
      <xdr:spPr>
        <a:xfrm>
          <a:off x="4410075" y="7048500"/>
          <a:ext cx="9715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IN" sz="1400" b="1"/>
            <a:t>c̅ =16.3</a:t>
          </a:r>
        </a:p>
      </xdr:txBody>
    </xdr:sp>
    <xdr:clientData/>
  </xdr:twoCellAnchor>
  <xdr:twoCellAnchor>
    <xdr:from>
      <xdr:col>3</xdr:col>
      <xdr:colOff>876300</xdr:colOff>
      <xdr:row>28</xdr:row>
      <xdr:rowOff>180975</xdr:rowOff>
    </xdr:from>
    <xdr:to>
      <xdr:col>5</xdr:col>
      <xdr:colOff>352424</xdr:colOff>
      <xdr:row>30</xdr:row>
      <xdr:rowOff>142875</xdr:rowOff>
    </xdr:to>
    <xdr:sp macro="" textlink="">
      <xdr:nvSpPr>
        <xdr:cNvPr id="4" name="TextBox 3"/>
        <xdr:cNvSpPr txBox="1"/>
      </xdr:nvSpPr>
      <xdr:spPr>
        <a:xfrm>
          <a:off x="5562600" y="6467475"/>
          <a:ext cx="101917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IN" sz="1400" b="1"/>
            <a:t>UCL=28.4</a:t>
          </a:r>
        </a:p>
      </xdr:txBody>
    </xdr:sp>
    <xdr:clientData/>
  </xdr:twoCellAnchor>
  <xdr:twoCellAnchor>
    <xdr:from>
      <xdr:col>4</xdr:col>
      <xdr:colOff>9525</xdr:colOff>
      <xdr:row>35</xdr:row>
      <xdr:rowOff>133350</xdr:rowOff>
    </xdr:from>
    <xdr:to>
      <xdr:col>5</xdr:col>
      <xdr:colOff>266700</xdr:colOff>
      <xdr:row>37</xdr:row>
      <xdr:rowOff>95250</xdr:rowOff>
    </xdr:to>
    <xdr:sp macro="" textlink="">
      <xdr:nvSpPr>
        <xdr:cNvPr id="5" name="TextBox 4"/>
        <xdr:cNvSpPr txBox="1"/>
      </xdr:nvSpPr>
      <xdr:spPr>
        <a:xfrm>
          <a:off x="5581650" y="7753350"/>
          <a:ext cx="9144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IN" sz="1400" b="1"/>
            <a:t>LCL=4.19</a:t>
          </a:r>
        </a:p>
      </xdr:txBody>
    </xdr:sp>
    <xdr:clientData/>
  </xdr:twoCellAnchor>
  <xdr:twoCellAnchor>
    <xdr:from>
      <xdr:col>1</xdr:col>
      <xdr:colOff>866775</xdr:colOff>
      <xdr:row>28</xdr:row>
      <xdr:rowOff>171450</xdr:rowOff>
    </xdr:from>
    <xdr:to>
      <xdr:col>2</xdr:col>
      <xdr:colOff>28575</xdr:colOff>
      <xdr:row>30</xdr:row>
      <xdr:rowOff>47625</xdr:rowOff>
    </xdr:to>
    <xdr:sp macro="" textlink="">
      <xdr:nvSpPr>
        <xdr:cNvPr id="6" name="Flowchart: Connector 5"/>
        <xdr:cNvSpPr/>
      </xdr:nvSpPr>
      <xdr:spPr>
        <a:xfrm>
          <a:off x="3019425" y="6457950"/>
          <a:ext cx="276225" cy="257175"/>
        </a:xfrm>
        <a:prstGeom prst="flowChartConnector">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3"/>
  <sheetViews>
    <sheetView tabSelected="1" workbookViewId="0">
      <selection activeCell="M7" sqref="M7"/>
    </sheetView>
  </sheetViews>
  <sheetFormatPr defaultColWidth="9.140625" defaultRowHeight="15"/>
  <cols>
    <col min="1" max="1" width="32.28515625" style="1" customWidth="1"/>
    <col min="2" max="2" width="16.7109375" style="1" customWidth="1"/>
    <col min="3" max="3" width="21.28515625" style="1" customWidth="1"/>
    <col min="4" max="4" width="13.28515625" style="1" customWidth="1"/>
    <col min="5" max="5" width="9.85546875" style="1" customWidth="1"/>
    <col min="6" max="6" width="11.42578125" style="1" customWidth="1"/>
    <col min="7" max="7" width="15.5703125" style="12" customWidth="1"/>
    <col min="8" max="8" width="9.140625" style="1"/>
    <col min="9" max="10" width="9.140625" style="12"/>
    <col min="11" max="16384" width="9.140625" style="1"/>
  </cols>
  <sheetData>
    <row r="1" spans="1:11" ht="60" customHeight="1">
      <c r="A1" s="27" t="s">
        <v>15</v>
      </c>
      <c r="B1" s="27"/>
      <c r="C1" s="27"/>
      <c r="D1" s="27"/>
      <c r="E1" s="27"/>
      <c r="F1" s="27"/>
      <c r="G1" s="27"/>
      <c r="H1" s="27"/>
    </row>
    <row r="3" spans="1:11">
      <c r="A3" s="1" t="s">
        <v>5</v>
      </c>
      <c r="B3" s="28" t="s">
        <v>16</v>
      </c>
      <c r="C3" s="29"/>
      <c r="D3" s="29"/>
      <c r="E3" s="29"/>
      <c r="F3" s="29"/>
      <c r="G3" s="29"/>
    </row>
    <row r="4" spans="1:11" ht="45">
      <c r="E4" s="10" t="s">
        <v>4</v>
      </c>
      <c r="F4" s="10" t="s">
        <v>1</v>
      </c>
      <c r="G4" s="10" t="s">
        <v>9</v>
      </c>
      <c r="H4" s="11" t="s">
        <v>6</v>
      </c>
      <c r="I4" s="11" t="s">
        <v>7</v>
      </c>
      <c r="J4" s="11" t="s">
        <v>8</v>
      </c>
    </row>
    <row r="5" spans="1:11">
      <c r="E5" s="9">
        <v>1</v>
      </c>
      <c r="F5" s="11">
        <v>500</v>
      </c>
      <c r="G5" s="9">
        <v>12</v>
      </c>
      <c r="H5" s="18">
        <f t="shared" ref="H5:H19" si="0">$B$11</f>
        <v>16.3</v>
      </c>
      <c r="I5" s="18">
        <f t="shared" ref="I5:I19" si="1">$B$15</f>
        <v>28.41197754291181</v>
      </c>
      <c r="J5" s="26">
        <f t="shared" ref="J5:J19" si="2">$B$16</f>
        <v>4.1880224570881914</v>
      </c>
    </row>
    <row r="6" spans="1:11">
      <c r="A6" s="3" t="s">
        <v>0</v>
      </c>
      <c r="E6" s="9">
        <v>2</v>
      </c>
      <c r="F6" s="11">
        <v>500</v>
      </c>
      <c r="G6" s="9">
        <v>14</v>
      </c>
      <c r="H6" s="18">
        <f t="shared" si="0"/>
        <v>16.3</v>
      </c>
      <c r="I6" s="18">
        <f t="shared" si="1"/>
        <v>28.41197754291181</v>
      </c>
      <c r="J6" s="26">
        <f t="shared" si="2"/>
        <v>4.1880224570881914</v>
      </c>
    </row>
    <row r="7" spans="1:11">
      <c r="A7" s="1" t="s">
        <v>2</v>
      </c>
      <c r="B7" s="13">
        <f>COUNT(E5:E86)</f>
        <v>20</v>
      </c>
      <c r="E7" s="9">
        <v>3</v>
      </c>
      <c r="F7" s="11">
        <v>500</v>
      </c>
      <c r="G7" s="9">
        <v>16</v>
      </c>
      <c r="H7" s="18">
        <f t="shared" si="0"/>
        <v>16.3</v>
      </c>
      <c r="I7" s="18">
        <f t="shared" si="1"/>
        <v>28.41197754291181</v>
      </c>
      <c r="J7" s="26">
        <f t="shared" si="2"/>
        <v>4.1880224570881914</v>
      </c>
    </row>
    <row r="8" spans="1:11">
      <c r="E8" s="9">
        <v>4</v>
      </c>
      <c r="F8" s="11">
        <v>500</v>
      </c>
      <c r="G8" s="9">
        <v>18</v>
      </c>
      <c r="H8" s="18">
        <f t="shared" si="0"/>
        <v>16.3</v>
      </c>
      <c r="I8" s="18">
        <f t="shared" si="1"/>
        <v>28.41197754291181</v>
      </c>
      <c r="J8" s="26">
        <f t="shared" si="2"/>
        <v>4.1880224570881914</v>
      </c>
      <c r="K8" s="2"/>
    </row>
    <row r="9" spans="1:11">
      <c r="A9" s="1" t="s">
        <v>10</v>
      </c>
      <c r="B9" s="13">
        <f>SUM(G5:G29)</f>
        <v>326</v>
      </c>
      <c r="E9" s="9">
        <v>5</v>
      </c>
      <c r="F9" s="11">
        <v>500</v>
      </c>
      <c r="G9" s="9">
        <v>16</v>
      </c>
      <c r="H9" s="18">
        <f t="shared" si="0"/>
        <v>16.3</v>
      </c>
      <c r="I9" s="18">
        <f t="shared" si="1"/>
        <v>28.41197754291181</v>
      </c>
      <c r="J9" s="26">
        <f t="shared" si="2"/>
        <v>4.1880224570881914</v>
      </c>
      <c r="K9" s="4"/>
    </row>
    <row r="10" spans="1:11">
      <c r="E10" s="9">
        <v>6</v>
      </c>
      <c r="F10" s="11">
        <v>500</v>
      </c>
      <c r="G10" s="9">
        <v>14</v>
      </c>
      <c r="H10" s="18">
        <f t="shared" si="0"/>
        <v>16.3</v>
      </c>
      <c r="I10" s="18">
        <f t="shared" si="1"/>
        <v>28.41197754291181</v>
      </c>
      <c r="J10" s="26">
        <f t="shared" si="2"/>
        <v>4.1880224570881914</v>
      </c>
      <c r="K10" s="5"/>
    </row>
    <row r="11" spans="1:11">
      <c r="A11" s="24" t="s">
        <v>11</v>
      </c>
      <c r="B11" s="19">
        <f>B9/B7</f>
        <v>16.3</v>
      </c>
      <c r="E11" s="9">
        <v>7</v>
      </c>
      <c r="F11" s="11">
        <v>500</v>
      </c>
      <c r="G11" s="9">
        <v>12</v>
      </c>
      <c r="H11" s="18">
        <f t="shared" si="0"/>
        <v>16.3</v>
      </c>
      <c r="I11" s="18">
        <f t="shared" si="1"/>
        <v>28.41197754291181</v>
      </c>
      <c r="J11" s="26">
        <f t="shared" si="2"/>
        <v>4.1880224570881914</v>
      </c>
      <c r="K11" s="5"/>
    </row>
    <row r="12" spans="1:11">
      <c r="E12" s="9">
        <v>8</v>
      </c>
      <c r="F12" s="11">
        <v>500</v>
      </c>
      <c r="G12" s="9">
        <v>12</v>
      </c>
      <c r="H12" s="18">
        <f t="shared" si="0"/>
        <v>16.3</v>
      </c>
      <c r="I12" s="18">
        <f t="shared" si="1"/>
        <v>28.41197754291181</v>
      </c>
      <c r="J12" s="26">
        <f t="shared" si="2"/>
        <v>4.1880224570881914</v>
      </c>
      <c r="K12" s="5"/>
    </row>
    <row r="13" spans="1:11">
      <c r="A13" s="3" t="s">
        <v>3</v>
      </c>
      <c r="E13" s="9">
        <v>9</v>
      </c>
      <c r="F13" s="11">
        <v>500</v>
      </c>
      <c r="G13" s="9">
        <v>32</v>
      </c>
      <c r="H13" s="18">
        <f t="shared" si="0"/>
        <v>16.3</v>
      </c>
      <c r="I13" s="18">
        <f t="shared" si="1"/>
        <v>28.41197754291181</v>
      </c>
      <c r="J13" s="26">
        <f t="shared" si="2"/>
        <v>4.1880224570881914</v>
      </c>
      <c r="K13" s="5"/>
    </row>
    <row r="14" spans="1:11">
      <c r="E14" s="9">
        <v>10</v>
      </c>
      <c r="F14" s="11">
        <v>500</v>
      </c>
      <c r="G14" s="9">
        <v>16</v>
      </c>
      <c r="H14" s="18">
        <f t="shared" si="0"/>
        <v>16.3</v>
      </c>
      <c r="I14" s="18">
        <f t="shared" si="1"/>
        <v>28.41197754291181</v>
      </c>
      <c r="J14" s="26">
        <f t="shared" si="2"/>
        <v>4.1880224570881914</v>
      </c>
      <c r="K14" s="5"/>
    </row>
    <row r="15" spans="1:11">
      <c r="A15" s="1" t="s">
        <v>12</v>
      </c>
      <c r="B15" s="17">
        <f>B11+3*SQRT((B11))</f>
        <v>28.41197754291181</v>
      </c>
      <c r="E15" s="9">
        <v>11</v>
      </c>
      <c r="F15" s="11">
        <v>500</v>
      </c>
      <c r="G15" s="9">
        <v>18</v>
      </c>
      <c r="H15" s="18">
        <f t="shared" si="0"/>
        <v>16.3</v>
      </c>
      <c r="I15" s="18">
        <f t="shared" si="1"/>
        <v>28.41197754291181</v>
      </c>
      <c r="J15" s="26">
        <f t="shared" si="2"/>
        <v>4.1880224570881914</v>
      </c>
      <c r="K15" s="5"/>
    </row>
    <row r="16" spans="1:11">
      <c r="A16" s="1" t="s">
        <v>13</v>
      </c>
      <c r="B16" s="25">
        <f>IF((B11-3*SQRT((B11)))&lt;0,"0",B11-3*(SQRT((B11))))</f>
        <v>4.1880224570881914</v>
      </c>
      <c r="E16" s="9">
        <v>12</v>
      </c>
      <c r="F16" s="11">
        <v>500</v>
      </c>
      <c r="G16" s="9">
        <v>16</v>
      </c>
      <c r="H16" s="18">
        <f t="shared" si="0"/>
        <v>16.3</v>
      </c>
      <c r="I16" s="18">
        <f t="shared" si="1"/>
        <v>28.41197754291181</v>
      </c>
      <c r="J16" s="26">
        <f t="shared" si="2"/>
        <v>4.1880224570881914</v>
      </c>
      <c r="K16" s="5"/>
    </row>
    <row r="17" spans="1:11">
      <c r="E17" s="9">
        <v>13</v>
      </c>
      <c r="F17" s="11">
        <v>500</v>
      </c>
      <c r="G17" s="9">
        <v>14</v>
      </c>
      <c r="H17" s="18">
        <f t="shared" si="0"/>
        <v>16.3</v>
      </c>
      <c r="I17" s="18">
        <f t="shared" si="1"/>
        <v>28.41197754291181</v>
      </c>
      <c r="J17" s="26">
        <f t="shared" si="2"/>
        <v>4.1880224570881914</v>
      </c>
      <c r="K17" s="5"/>
    </row>
    <row r="18" spans="1:11">
      <c r="E18" s="9">
        <v>14</v>
      </c>
      <c r="F18" s="11">
        <v>500</v>
      </c>
      <c r="G18" s="12">
        <v>12</v>
      </c>
      <c r="H18" s="18">
        <f t="shared" si="0"/>
        <v>16.3</v>
      </c>
      <c r="I18" s="18">
        <f t="shared" si="1"/>
        <v>28.41197754291181</v>
      </c>
      <c r="J18" s="26">
        <f t="shared" si="2"/>
        <v>4.1880224570881914</v>
      </c>
    </row>
    <row r="19" spans="1:11" s="3" customFormat="1">
      <c r="A19" s="1"/>
      <c r="B19" s="1"/>
      <c r="C19" s="1"/>
      <c r="E19" s="9">
        <v>15</v>
      </c>
      <c r="F19" s="11">
        <v>500</v>
      </c>
      <c r="G19" s="9">
        <v>16</v>
      </c>
      <c r="H19" s="18">
        <f t="shared" si="0"/>
        <v>16.3</v>
      </c>
      <c r="I19" s="18">
        <f t="shared" si="1"/>
        <v>28.41197754291181</v>
      </c>
      <c r="J19" s="26">
        <f t="shared" si="2"/>
        <v>4.1880224570881914</v>
      </c>
    </row>
    <row r="20" spans="1:11">
      <c r="E20" s="9">
        <v>16</v>
      </c>
      <c r="F20" s="11">
        <v>500</v>
      </c>
      <c r="G20" s="9">
        <v>18</v>
      </c>
      <c r="H20" s="18">
        <f t="shared" ref="H20:H24" si="3">$B$11</f>
        <v>16.3</v>
      </c>
      <c r="I20" s="18">
        <f t="shared" ref="I20:I24" si="4">$B$15</f>
        <v>28.41197754291181</v>
      </c>
      <c r="J20" s="26">
        <f t="shared" ref="J20:J24" si="5">$B$16</f>
        <v>4.1880224570881914</v>
      </c>
    </row>
    <row r="21" spans="1:11">
      <c r="C21" s="16"/>
      <c r="E21" s="9">
        <v>17</v>
      </c>
      <c r="F21" s="11">
        <v>500</v>
      </c>
      <c r="G21" s="9">
        <v>12</v>
      </c>
      <c r="H21" s="18">
        <f t="shared" si="3"/>
        <v>16.3</v>
      </c>
      <c r="I21" s="18">
        <f t="shared" si="4"/>
        <v>28.41197754291181</v>
      </c>
      <c r="J21" s="26">
        <f t="shared" si="5"/>
        <v>4.1880224570881914</v>
      </c>
    </row>
    <row r="22" spans="1:11">
      <c r="E22" s="9">
        <v>18</v>
      </c>
      <c r="F22" s="11">
        <v>500</v>
      </c>
      <c r="G22" s="9">
        <v>19</v>
      </c>
      <c r="H22" s="18">
        <f t="shared" si="3"/>
        <v>16.3</v>
      </c>
      <c r="I22" s="18">
        <f t="shared" si="4"/>
        <v>28.41197754291181</v>
      </c>
      <c r="J22" s="26">
        <f t="shared" si="5"/>
        <v>4.1880224570881914</v>
      </c>
    </row>
    <row r="23" spans="1:11">
      <c r="E23" s="9">
        <v>19</v>
      </c>
      <c r="F23" s="11">
        <v>500</v>
      </c>
      <c r="G23" s="9">
        <v>18</v>
      </c>
      <c r="H23" s="18">
        <f t="shared" si="3"/>
        <v>16.3</v>
      </c>
      <c r="I23" s="18">
        <f t="shared" si="4"/>
        <v>28.41197754291181</v>
      </c>
      <c r="J23" s="26">
        <f t="shared" si="5"/>
        <v>4.1880224570881914</v>
      </c>
    </row>
    <row r="24" spans="1:11">
      <c r="A24" s="14"/>
      <c r="B24" s="14"/>
      <c r="E24" s="9">
        <v>20</v>
      </c>
      <c r="F24" s="11">
        <v>500</v>
      </c>
      <c r="G24" s="9">
        <v>21</v>
      </c>
      <c r="H24" s="18">
        <f t="shared" si="3"/>
        <v>16.3</v>
      </c>
      <c r="I24" s="18">
        <f t="shared" si="4"/>
        <v>28.41197754291181</v>
      </c>
      <c r="J24" s="26">
        <f t="shared" si="5"/>
        <v>4.1880224570881914</v>
      </c>
    </row>
    <row r="25" spans="1:11" s="3" customFormat="1">
      <c r="A25" s="2"/>
      <c r="B25" s="15"/>
      <c r="C25" s="1"/>
      <c r="E25" s="20"/>
      <c r="F25" s="21"/>
      <c r="G25" s="20"/>
      <c r="H25" s="22"/>
      <c r="I25" s="22"/>
      <c r="J25" s="23"/>
    </row>
    <row r="26" spans="1:11">
      <c r="A26" s="2"/>
      <c r="B26" s="2"/>
      <c r="E26" s="20"/>
      <c r="F26" s="21"/>
      <c r="G26" s="20"/>
      <c r="H26" s="22"/>
      <c r="I26" s="22"/>
      <c r="J26" s="23"/>
    </row>
    <row r="27" spans="1:11">
      <c r="E27" s="20"/>
      <c r="F27" s="21"/>
      <c r="G27" s="20"/>
      <c r="H27" s="22"/>
      <c r="I27" s="22"/>
      <c r="J27" s="23"/>
    </row>
    <row r="28" spans="1:11">
      <c r="A28" s="3"/>
      <c r="E28" s="20"/>
      <c r="F28" s="21"/>
      <c r="G28" s="20"/>
      <c r="H28" s="22"/>
      <c r="I28" s="22"/>
      <c r="J28" s="23"/>
    </row>
    <row r="29" spans="1:11">
      <c r="A29" s="6"/>
      <c r="E29" s="20"/>
      <c r="F29" s="21"/>
      <c r="G29" s="20"/>
      <c r="H29" s="22"/>
      <c r="I29" s="22"/>
      <c r="J29" s="23"/>
    </row>
    <row r="31" spans="1:11">
      <c r="B31" s="3"/>
    </row>
    <row r="33" spans="1:3">
      <c r="B33" s="7"/>
    </row>
    <row r="34" spans="1:3">
      <c r="C34" s="3"/>
    </row>
    <row r="36" spans="1:3">
      <c r="C36" s="8"/>
    </row>
    <row r="43" spans="1:3">
      <c r="A43" s="1" t="s">
        <v>14</v>
      </c>
    </row>
  </sheetData>
  <mergeCells count="2">
    <mergeCell ref="A1:H1"/>
    <mergeCell ref="B3:G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 Hessing</dc:creator>
  <cp:lastModifiedBy>Ramana</cp:lastModifiedBy>
  <dcterms:created xsi:type="dcterms:W3CDTF">2020-12-08T13:38:09Z</dcterms:created>
  <dcterms:modified xsi:type="dcterms:W3CDTF">2021-02-13T07:09:33Z</dcterms:modified>
</cp:coreProperties>
</file>